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920" activeTab="15"/>
  </bookViews>
  <sheets>
    <sheet name="收入" sheetId="8" r:id="rId1"/>
    <sheet name="支出表" sheetId="10" r:id="rId2"/>
    <sheet name="功能项级分类（开发区）" sheetId="33" r:id="rId3"/>
    <sheet name="功能项级分类 (铁山区)" sheetId="39" r:id="rId4"/>
    <sheet name="本级财力安排（开发区）" sheetId="34" r:id="rId5"/>
    <sheet name="本级财力安排 (铁山区)" sheetId="40" r:id="rId6"/>
    <sheet name="本级基本支出表（开）" sheetId="44" r:id="rId7"/>
    <sheet name="本级基本支出表 (铁)" sheetId="45" r:id="rId8"/>
    <sheet name="税返和转移支付表" sheetId="18" r:id="rId9"/>
    <sheet name="上级转移支付" sheetId="43" r:id="rId10"/>
    <sheet name="对下一般性转移支付" sheetId="36" r:id="rId11"/>
    <sheet name="对下专项转移支付 " sheetId="37" r:id="rId12"/>
    <sheet name="财政拨款收支总表（开）" sheetId="38" r:id="rId13"/>
    <sheet name="财政拨款收支总表（铁）" sheetId="42" r:id="rId14"/>
    <sheet name="开发区三公" sheetId="46" r:id="rId15"/>
    <sheet name="铁山区三公" sheetId="47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xlnm._FilterDatabase" localSheetId="1" hidden="1">支出表!$A$3:$M$27</definedName>
    <definedName name="_xlnm._FilterDatabase" localSheetId="9" hidden="1">上级转移支付!$B$1:$XDF$44</definedName>
    <definedName name="_xlnm.Print_Titles" localSheetId="0">收入!$1:$4</definedName>
    <definedName name="_xlnm.Print_Titles" localSheetId="1">支出表!$1:$4</definedName>
    <definedName name="_xlnm.Print_Area" localSheetId="0">收入!$A:$J</definedName>
    <definedName name="_xlnm.Print_Area" localSheetId="8">税返和转移支付表!$A:$N</definedName>
    <definedName name="_xlnm.Print_Area" localSheetId="1">支出表!$A:$K</definedName>
    <definedName name="_Order1" hidden="1">255</definedName>
    <definedName name="_Order2" hidden="1">255</definedName>
    <definedName name="FRC">[1]Main!$C$9</definedName>
    <definedName name="gxxe2003">'[2]P1012001'!$A$6:$E$117</definedName>
    <definedName name="hostfee">'[3]Financ. Overview'!$H$12</definedName>
    <definedName name="HWSheet">1</definedName>
    <definedName name="pr_toolbox">[3]Toolbox!$A$3:$I$80</definedName>
    <definedName name="s_c_list">[4]Toolbox!$A$7:$H$969</definedName>
    <definedName name="sdlfee">'[3]Financ. Overview'!$H$13</definedName>
    <definedName name="ss7fee">'[3]Financ. Overview'!$H$18</definedName>
    <definedName name="subsfee">'[3]Financ. Overview'!$H$14</definedName>
    <definedName name="toolbox">[5]Toolbox!$C$5:$T$1578</definedName>
    <definedName name="V5.1Fee">'[3]Financ. Overview'!$H$15</definedName>
    <definedName name="_xlnm.Print_Titles" localSheetId="9">上级转移支付!$1:$3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<sst xmlns="http://schemas.openxmlformats.org/spreadsheetml/2006/main" count="1084" uniqueCount="765">
  <si>
    <t>2024年开发区·铁山区一般公共预算收入预算表</t>
  </si>
  <si>
    <t>单位：万元</t>
  </si>
  <si>
    <t>收入项目</t>
  </si>
  <si>
    <t>2023年预算数</t>
  </si>
  <si>
    <t>2023年调整数（预计执行数）</t>
  </si>
  <si>
    <t>2024年预算数</t>
  </si>
  <si>
    <t>合计</t>
  </si>
  <si>
    <t>开发区</t>
  </si>
  <si>
    <t>铁山区</t>
  </si>
  <si>
    <t>一、一般公共预算收入</t>
  </si>
  <si>
    <t xml:space="preserve">      其中：金库收入</t>
  </si>
  <si>
    <t>（一）税收收入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</si>
  <si>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</si>
  <si>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</si>
  <si>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</si>
  <si>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</si>
  <si>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</si>
  <si>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</si>
  <si>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</si>
  <si>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</si>
  <si>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</si>
  <si>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</si>
  <si>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</si>
  <si>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</si>
  <si>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</si>
  <si>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   契税（通报收入）</t>
  </si>
  <si>
    <t>（二）非税收入</t>
  </si>
  <si>
    <t xml:space="preserve">    专项收入</t>
  </si>
  <si>
    <t xml:space="preserve">      其中：教育费附加</t>
  </si>
  <si>
    <t xml:space="preserve">    行政事业性收费收入</t>
  </si>
  <si>
    <t xml:space="preserve">       其中：防空地下室易地建设费（通报收入）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</si>
  <si>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</si>
  <si>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</si>
  <si>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</si>
  <si>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</si>
  <si>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</si>
  <si>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</si>
  <si>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2024年开发区·铁山区一般公共预算支出预算表（功能分类）</t>
  </si>
  <si>
    <t>功能分类</t>
  </si>
  <si>
    <t>科目代码</t>
  </si>
  <si>
    <t>科目名称</t>
  </si>
  <si>
    <t>一般公共服务支出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</si>
  <si>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</si>
  <si>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</si>
  <si>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</si>
  <si>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</si>
  <si>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</si>
  <si>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</si>
  <si>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</si>
  <si>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</si>
  <si>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</si>
  <si>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</si>
  <si>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</si>
  <si>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</si>
  <si>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</si>
  <si>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</si>
  <si>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自然资源海洋气象等支出</t>
  </si>
  <si>
    <t>住房保障支出</t>
  </si>
  <si>
    <t>灾害防治及应急管理支出</t>
  </si>
  <si>
    <t>预备费</t>
  </si>
  <si>
    <t>其他支出</t>
  </si>
  <si>
    <t>债务付息支出</t>
  </si>
  <si>
    <t>债务发行费用支出</t>
  </si>
  <si>
    <t>表15</t>
  </si>
  <si>
    <t>2024年开发区一般公共预算支出表（功能项级分类）</t>
  </si>
  <si>
    <t>支出功能科目</t>
  </si>
  <si>
    <t>总计</t>
  </si>
  <si>
    <t>基本支出</t>
  </si>
  <si>
    <t>项目支出</t>
  </si>
  <si>
    <t>小计</t>
  </si>
  <si>
    <t>人员支出</t>
  </si>
  <si>
    <t>公用支出</t>
  </si>
  <si>
    <t>其他运转类项目支出</t>
  </si>
  <si>
    <t>特定目标类项目支出</t>
  </si>
  <si>
    <t>[201]一般公共服务支出</t>
  </si>
  <si>
    <t>　[20101]人大事务</t>
  </si>
  <si>
    <t>　　[2010199]其他人大事务支出</t>
  </si>
  <si>
    <t>　[20103]政府办公厅（室）及相关机构事务</t>
  </si>
  <si>
    <t>　　[2010301]行政运行</t>
  </si>
  <si>
    <t>　　[2010302]一般行政管理事务</t>
  </si>
  <si>
    <t>　[20104]发展与改革事务</t>
  </si>
  <si>
    <t>　　[2010401]行政运行</t>
  </si>
  <si>
    <t>　　[2010402]一般行政管理事务</t>
  </si>
  <si>
    <t>　　[2010499]其他发展与改革事务支出</t>
  </si>
  <si>
    <t>　[20105]统计信息事务</t>
  </si>
  <si>
    <t>　　[2010501]行政运行</t>
  </si>
  <si>
    <t>　　[2010507]专项普查活动</t>
  </si>
  <si>
    <t>　[20106]财政事务</t>
  </si>
  <si>
    <t>　　[2010601]行政运行</t>
  </si>
  <si>
    <t>　　[2010602]一般行政管理事务</t>
  </si>
  <si>
    <t>　　[2010607]信息化建设</t>
  </si>
  <si>
    <t>　　[2010650]事业运行</t>
  </si>
  <si>
    <t>　　[2010699]其他财政事务支出</t>
  </si>
  <si>
    <t>　[20107]税收事务</t>
  </si>
  <si>
    <t>　　[2010710]税收业务</t>
  </si>
  <si>
    <t>　[20108]审计事务</t>
  </si>
  <si>
    <t>　　[2010801]行政运行</t>
  </si>
  <si>
    <t>　　[2010804]审计业务</t>
  </si>
  <si>
    <t>　[20111]纪检监察事务</t>
  </si>
  <si>
    <t>　　[2011101]行政运行</t>
  </si>
  <si>
    <t>　　[2011102]一般行政管理事务</t>
  </si>
  <si>
    <t>　[20113]商贸事务</t>
  </si>
  <si>
    <t>　　[2011301]行政运行</t>
  </si>
  <si>
    <t>　　[2011302]一般行政管理事务</t>
  </si>
  <si>
    <t>　　[2011308]招商引资</t>
  </si>
  <si>
    <t>　[20129]群众团体事务</t>
  </si>
  <si>
    <t>　　[2012901]行政运行</t>
  </si>
  <si>
    <t>　　[2012902]一般行政管理事务</t>
  </si>
  <si>
    <t>　　[2012906]工会事务</t>
  </si>
  <si>
    <t>　　[2012999]其他群众团体事务支出</t>
  </si>
  <si>
    <t>　[20132]组织事务</t>
  </si>
  <si>
    <t>　　[2013201]行政运行</t>
  </si>
  <si>
    <t>　　[2013202]一般行政管理事务</t>
  </si>
  <si>
    <t>　　[2013299]其他组织事务支出</t>
  </si>
  <si>
    <t>　[20133]宣传事务</t>
  </si>
  <si>
    <t>　　[2013301]行政运行</t>
  </si>
  <si>
    <t>　　[2013302]一般行政管理事务</t>
  </si>
  <si>
    <t>　[20134]统战事务</t>
  </si>
  <si>
    <t>　　[2013401]行政运行</t>
  </si>
  <si>
    <t>　　[2013402]一般行政管理事务</t>
  </si>
  <si>
    <t>　　[2013404]宗教事务</t>
  </si>
  <si>
    <t>　　[2013499]其他统战事务支出</t>
  </si>
  <si>
    <t>　[20136]其他共产党事务支出</t>
  </si>
  <si>
    <t>　　[2013601]行政运行</t>
  </si>
  <si>
    <t>　　[2013602]一般行政管理事务</t>
  </si>
  <si>
    <t>　[20137]网信事务</t>
  </si>
  <si>
    <t>　　[2013701]行政运行</t>
  </si>
  <si>
    <t>　　[2013702]一般行政管理事务</t>
  </si>
  <si>
    <t>　[20138]市场监督管理事务</t>
  </si>
  <si>
    <t>　　[2013801]行政运行</t>
  </si>
  <si>
    <t>　　[2013802]一般行政管理事务</t>
  </si>
  <si>
    <t>[204]公共安全支出</t>
  </si>
  <si>
    <t>　[20402]公安</t>
  </si>
  <si>
    <t>　　[2040299]其他公安支出</t>
  </si>
  <si>
    <t>　[20404]检察</t>
  </si>
  <si>
    <t>　　[2040499]其他检察支出</t>
  </si>
  <si>
    <t>　[20405]法院</t>
  </si>
  <si>
    <t>　　[2040599]其他法院支出</t>
  </si>
  <si>
    <t>　[20406]司法</t>
  </si>
  <si>
    <t>　　[2040601]行政运行</t>
  </si>
  <si>
    <t>　　[2040699]其他司法支出</t>
  </si>
  <si>
    <t>[205]教育支出</t>
  </si>
  <si>
    <t>　[20501]教育管理事务</t>
  </si>
  <si>
    <t>　　[2050101]行政运行</t>
  </si>
  <si>
    <t>　　[2050102]一般行政管理事务</t>
  </si>
  <si>
    <t>　[20502]普通教育</t>
  </si>
  <si>
    <t>　　[2050201]学前教育</t>
  </si>
  <si>
    <t>　　[2050202]小学教育</t>
  </si>
  <si>
    <t>　　[2050203]初中教育</t>
  </si>
  <si>
    <t>[206]科学技术支出</t>
  </si>
  <si>
    <t>　[20601]科学技术管理事务</t>
  </si>
  <si>
    <t>　　[2060101]行政运行</t>
  </si>
  <si>
    <t>　　[2060102]一般行政管理事务</t>
  </si>
  <si>
    <t>　[20607]科学技术普及</t>
  </si>
  <si>
    <t>　　[2060799]其他科学技术普及支出</t>
  </si>
  <si>
    <t>　[20699]其他科学技术支出</t>
  </si>
  <si>
    <t>　　[2069901]科技奖励</t>
  </si>
  <si>
    <t>　　[2069999]其他科学技术支出</t>
  </si>
  <si>
    <t>[207]文化旅游体育与传媒支出</t>
  </si>
  <si>
    <t>　[20701]文化和旅游</t>
  </si>
  <si>
    <t>　　[2070101]行政运行</t>
  </si>
  <si>
    <t>　　[2070104]图书馆</t>
  </si>
  <si>
    <t>　　[2070109]群众文化</t>
  </si>
  <si>
    <t>　　[2070199]其他文化和旅游支出</t>
  </si>
  <si>
    <t>　[20708]广播电视</t>
  </si>
  <si>
    <t>　　[2070899]其他广播电视支出</t>
  </si>
  <si>
    <t>[208]社会保障和就业支出</t>
  </si>
  <si>
    <t>　[20801]人力资源和社会保障管理事务</t>
  </si>
  <si>
    <t>　　[2080101]行政运行</t>
  </si>
  <si>
    <t>　　[2080102]一般行政管理事务</t>
  </si>
  <si>
    <t>　　[2080150]事业运行</t>
  </si>
  <si>
    <t>　　[2080199]其他人力资源和社会保障管理事务支出</t>
  </si>
  <si>
    <t>　[20802]民政管理事务</t>
  </si>
  <si>
    <t>　　[2080201]行政运行</t>
  </si>
  <si>
    <t>　　[2080202]一般行政管理事务</t>
  </si>
  <si>
    <t>　　[2080206]社会组织管理</t>
  </si>
  <si>
    <t>　　[2080208]基层政权建设和社区治理</t>
  </si>
  <si>
    <t>　[20805]行政事业单位养老支出</t>
  </si>
  <si>
    <t>　　[2080507]对机关事业单位基本养老保险基金的补助</t>
  </si>
  <si>
    <t>　[20807]就业补助</t>
  </si>
  <si>
    <t>　　[2080799]其他就业补助支出</t>
  </si>
  <si>
    <t>　[20808]抚恤</t>
  </si>
  <si>
    <t>　　[2080805]义务兵优待</t>
  </si>
  <si>
    <t>　　[2080899]其他优抚支出</t>
  </si>
  <si>
    <t>　[20809]退役安置</t>
  </si>
  <si>
    <t>　　[2080901]退役士兵安置</t>
  </si>
  <si>
    <t>　　[2080905]军队转业干部安置</t>
  </si>
  <si>
    <t>　[20810]社会福利</t>
  </si>
  <si>
    <t>　　[2081002]老年福利</t>
  </si>
  <si>
    <t>　　[2081006]养老服务</t>
  </si>
  <si>
    <t>　　[2081099]其他社会福利支出</t>
  </si>
  <si>
    <t>　[20811]残疾人事业</t>
  </si>
  <si>
    <t>　　[2081101]行政运行</t>
  </si>
  <si>
    <t>　　[2081102]一般行政管理事务</t>
  </si>
  <si>
    <t>　　[2081199]其他残疾人事业支出</t>
  </si>
  <si>
    <t>　[20819]最低生活保障</t>
  </si>
  <si>
    <t>　　[2081902]农村最低生活保障金支出</t>
  </si>
  <si>
    <t>　[20826]财政对基本养老保险基金的补助</t>
  </si>
  <si>
    <t>　　[2082602]财政对城乡居民基本养老保险基金的补助</t>
  </si>
  <si>
    <t>　[20828]退役军人管理事务</t>
  </si>
  <si>
    <t>　　[2082801]行政运行</t>
  </si>
  <si>
    <t>　　[2082802]一般行政管理事务</t>
  </si>
  <si>
    <t>　　[2082804]拥军优属</t>
  </si>
  <si>
    <t>　[20830]财政代缴社会保险费支出</t>
  </si>
  <si>
    <t>　　[2083099]财政代缴其他社会保险费支出</t>
  </si>
  <si>
    <t>[210]卫生健康支出</t>
  </si>
  <si>
    <t>　[21001]卫生健康管理事务</t>
  </si>
  <si>
    <t>　　[2100101]行政运行</t>
  </si>
  <si>
    <t>　　[2100102]一般行政管理事务</t>
  </si>
  <si>
    <t>　　[2100199]其他卫生健康管理事务支出</t>
  </si>
  <si>
    <t>　[21003]基层医疗卫生机构</t>
  </si>
  <si>
    <t>　　[2100302]乡镇卫生院</t>
  </si>
  <si>
    <t>　　[2100399]其他基层医疗卫生机构支出</t>
  </si>
  <si>
    <t>　[21004]公共卫生</t>
  </si>
  <si>
    <t>　　[2100401]疾病预防控制机构</t>
  </si>
  <si>
    <t>　　[2100408]基本公共卫生服务</t>
  </si>
  <si>
    <t>　　[2100409]重大公共卫生服务</t>
  </si>
  <si>
    <t>　　[2100410]突发公共卫生事件应急处置</t>
  </si>
  <si>
    <t>　　[2100499]其他公共卫生支出</t>
  </si>
  <si>
    <t>　[21007]计划生育事务</t>
  </si>
  <si>
    <t>　　[2100717]计划生育服务</t>
  </si>
  <si>
    <t>　[21012]财政对基本医疗保险基金的补助</t>
  </si>
  <si>
    <t>　　[2101202]财政对城乡居民基本医疗保险基金的补助</t>
  </si>
  <si>
    <t>　[21013]医疗救助</t>
  </si>
  <si>
    <t>　　[2101301]城乡医疗救助</t>
  </si>
  <si>
    <t>　[21014]优抚对象医疗</t>
  </si>
  <si>
    <t>　　[2101401]优抚对象医疗补助</t>
  </si>
  <si>
    <t>　[21015]医疗保障管理事务</t>
  </si>
  <si>
    <t>　　[2101501]行政运行</t>
  </si>
  <si>
    <t>　　[2101502]一般行政管理事务</t>
  </si>
  <si>
    <t>　　[2101506]医疗保障经办事务</t>
  </si>
  <si>
    <t>[211]节能环保支出</t>
  </si>
  <si>
    <t>　[21101]环境保护管理事务</t>
  </si>
  <si>
    <t>　　[2110101]行政运行</t>
  </si>
  <si>
    <t>　　[2110102]一般行政管理事务</t>
  </si>
  <si>
    <t>　[21102]环境监测与监察</t>
  </si>
  <si>
    <t>　　[2110299]其他环境监测与监察支出</t>
  </si>
  <si>
    <t>　[21103]污染防治</t>
  </si>
  <si>
    <t>　　[2110302]水体</t>
  </si>
  <si>
    <t>　　[2110304]固体废弃物与化学品</t>
  </si>
  <si>
    <t>　[21112]可再生能源</t>
  </si>
  <si>
    <t>　　[2111201]可再生能源</t>
  </si>
  <si>
    <t>[212]城乡社区支出</t>
  </si>
  <si>
    <t>　[21201]城乡社区管理事务</t>
  </si>
  <si>
    <t>　　[2120101]行政运行</t>
  </si>
  <si>
    <t>　　[2120102]一般行政管理事务</t>
  </si>
  <si>
    <t>　　[2120104]城管执法</t>
  </si>
  <si>
    <t>　[21203]城乡社区公共设施</t>
  </si>
  <si>
    <t>　　[2120399]其他城乡社区公共设施支出</t>
  </si>
  <si>
    <t>　[21205]城乡社区环境卫生</t>
  </si>
  <si>
    <t>　　[2120501]城乡社区环境卫生</t>
  </si>
  <si>
    <t>[213]农林水支出</t>
  </si>
  <si>
    <t>　[21301]农业农村</t>
  </si>
  <si>
    <t>　　[2130101]行政运行</t>
  </si>
  <si>
    <t>　　[2130104]事业运行</t>
  </si>
  <si>
    <t>　　[2130108]病虫害控制</t>
  </si>
  <si>
    <t>　　[2130152]对高校毕业生到基层任职补助</t>
  </si>
  <si>
    <t>　　[2130199]其他农业农村支出</t>
  </si>
  <si>
    <t>　[21302]林业和草原</t>
  </si>
  <si>
    <t>　　[2130204]事业机构</t>
  </si>
  <si>
    <t>　[21303]水利</t>
  </si>
  <si>
    <t>　　[2130302]一般行政管理事务</t>
  </si>
  <si>
    <t>　[21305]巩固脱贫攻坚成果衔接乡村振兴</t>
  </si>
  <si>
    <t>　　[2130504]农村基础设施建设</t>
  </si>
  <si>
    <t>　　[2130599]其他巩固脱贫攻坚成果衔接乡村振兴支出</t>
  </si>
  <si>
    <t>　[21307]农村综合改革</t>
  </si>
  <si>
    <t>　　[2130705]对村民委员会和村党支部的补助</t>
  </si>
  <si>
    <t>　　[2130799]其他农村综合改革支出</t>
  </si>
  <si>
    <t>　[21308]普惠金融发展支出</t>
  </si>
  <si>
    <t>　　[2130803]农业保险保费补贴</t>
  </si>
  <si>
    <t>[214]交通运输支出</t>
  </si>
  <si>
    <t>　[21499]其他交通运输支出</t>
  </si>
  <si>
    <t>　　[2149901]公共交通运营补助</t>
  </si>
  <si>
    <t>[215]资源勘探工业信息等支出</t>
  </si>
  <si>
    <t>　[21505]工业和信息产业监管</t>
  </si>
  <si>
    <t>　　[2150501]行政运行</t>
  </si>
  <si>
    <t>　　[2150502]一般行政管理事务</t>
  </si>
  <si>
    <t>　[21508]支持中小企业发展和管理支出</t>
  </si>
  <si>
    <t>　　[2150801]行政运行</t>
  </si>
  <si>
    <t>　　[2150802]一般行政管理事务</t>
  </si>
  <si>
    <t>　　[2150899]其他支持中小企业发展和管理支出</t>
  </si>
  <si>
    <t>[220]自然资源海洋气象等支出</t>
  </si>
  <si>
    <t>　[22001]自然资源事务</t>
  </si>
  <si>
    <t>　　[2200101]行政运行</t>
  </si>
  <si>
    <t>　　[2200102]一般行政管理事务</t>
  </si>
  <si>
    <t>　　[2200106]自然资源利用与保护</t>
  </si>
  <si>
    <t>[221]住房保障支出</t>
  </si>
  <si>
    <t>　[22101]保障性安居工程支出</t>
  </si>
  <si>
    <t>　　[2210105]农村危房改造</t>
  </si>
  <si>
    <t>　[22103]城乡社区住宅</t>
  </si>
  <si>
    <t>　　[2210399]其他城乡社区住宅支出</t>
  </si>
  <si>
    <t>[224]灾害防治及应急管理支出</t>
  </si>
  <si>
    <t>　[22401]应急管理事务</t>
  </si>
  <si>
    <t>　　[2240101]行政运行</t>
  </si>
  <si>
    <t>　　[2240106]安全监管</t>
  </si>
  <si>
    <t>　　[2240108]应急救援</t>
  </si>
  <si>
    <t>　　[2240109]应急管理</t>
  </si>
  <si>
    <t>　　[2240199]其他应急管理支出</t>
  </si>
  <si>
    <t>　[22402]消防救援事务</t>
  </si>
  <si>
    <t>　　[2240204]消防应急救援</t>
  </si>
  <si>
    <t>[227]预备费</t>
  </si>
  <si>
    <t>　[227]预备费</t>
  </si>
  <si>
    <t>　　[227]预备费</t>
  </si>
  <si>
    <t>[229]其他支出</t>
  </si>
  <si>
    <t>　[22902]年初预留</t>
  </si>
  <si>
    <t>　　[2290201]年初预留</t>
  </si>
  <si>
    <t>[232]债务付息支出</t>
  </si>
  <si>
    <t>　[23203]地方政府一般债务付息支出</t>
  </si>
  <si>
    <t>　　[2320301]地方政府一般债券付息支出</t>
  </si>
  <si>
    <t>[233]债务发行费用支出</t>
  </si>
  <si>
    <t>　[23303]地方政府一般债务发行费用支出</t>
  </si>
  <si>
    <t>　　[2330301]地方政府一般债务发行费用支出</t>
  </si>
  <si>
    <t>2024年铁山区一般公共预算支出表（功能项级分类）</t>
  </si>
  <si>
    <t>　　[2010101]行政运行</t>
  </si>
  <si>
    <t>　　[2010102]一般行政管理事务</t>
  </si>
  <si>
    <t>　　[2010104]人大会议</t>
  </si>
  <si>
    <t>　[20102]政协事务</t>
  </si>
  <si>
    <t>　　[2010201]行政运行</t>
  </si>
  <si>
    <t>　　[2010202]一般行政管理事务</t>
  </si>
  <si>
    <t>　　[2010204]政协会议</t>
  </si>
  <si>
    <t>　　[2010299]其他政协事务支出</t>
  </si>
  <si>
    <t>[203]国防支出</t>
  </si>
  <si>
    <t>　[20306]国防动员</t>
  </si>
  <si>
    <t>　　[2030699]其他国防动员支出</t>
  </si>
  <si>
    <t>　[20503]职业教育</t>
  </si>
  <si>
    <t>　　[2050399]其他职业教育支出</t>
  </si>
  <si>
    <t>　　[2100301]城市社区卫生机构</t>
  </si>
  <si>
    <t>　[21501]资源勘探开发</t>
  </si>
  <si>
    <t>　　[2150101]行政运行</t>
  </si>
  <si>
    <t>　　[2200114]地质勘查与矿产资源管理</t>
  </si>
  <si>
    <t>表17</t>
  </si>
  <si>
    <t>2024年开发区一般公共预算本级支出表-本级财力安排</t>
  </si>
  <si>
    <t>金额</t>
  </si>
  <si>
    <t/>
  </si>
  <si>
    <t>201</t>
  </si>
  <si>
    <t>　20101</t>
  </si>
  <si>
    <t>　人大事务</t>
  </si>
  <si>
    <t>　20103</t>
  </si>
  <si>
    <t>　政府办公厅（室）及相关机构事务</t>
  </si>
  <si>
    <t>　20104</t>
  </si>
  <si>
    <t>　发展与改革事务</t>
  </si>
  <si>
    <t>　20105</t>
  </si>
  <si>
    <t>　统计信息事务</t>
  </si>
  <si>
    <t>　20106</t>
  </si>
  <si>
    <t>　财政事务</t>
  </si>
  <si>
    <t>　20107</t>
  </si>
  <si>
    <t>　税收事务</t>
  </si>
  <si>
    <t>　20108</t>
  </si>
  <si>
    <t>　审计事务</t>
  </si>
  <si>
    <t>　20111</t>
  </si>
  <si>
    <t>　纪检监察事务</t>
  </si>
  <si>
    <t>　20113</t>
  </si>
  <si>
    <t>　商贸事务</t>
  </si>
  <si>
    <t>　20129</t>
  </si>
  <si>
    <t>　群众团体事务</t>
  </si>
  <si>
    <t>　20132</t>
  </si>
  <si>
    <t>　组织事务</t>
  </si>
  <si>
    <t>　20133</t>
  </si>
  <si>
    <t>　宣传事务</t>
  </si>
  <si>
    <t>　20134</t>
  </si>
  <si>
    <t>　统战事务</t>
  </si>
  <si>
    <t>　20136</t>
  </si>
  <si>
    <t>　其他共产党事务支出</t>
  </si>
  <si>
    <t>　20137</t>
  </si>
  <si>
    <t>　网信事务</t>
  </si>
  <si>
    <t>　20138</t>
  </si>
  <si>
    <t>　市场监督管理事务</t>
  </si>
  <si>
    <t>204</t>
  </si>
  <si>
    <t>　20402</t>
  </si>
  <si>
    <t>　公安</t>
  </si>
  <si>
    <t>　20404</t>
  </si>
  <si>
    <t>　检察</t>
  </si>
  <si>
    <t>　20405</t>
  </si>
  <si>
    <t>　法院</t>
  </si>
  <si>
    <t>　20406</t>
  </si>
  <si>
    <t>　司法</t>
  </si>
  <si>
    <t>205</t>
  </si>
  <si>
    <t>　20501</t>
  </si>
  <si>
    <t>　教育管理事务</t>
  </si>
  <si>
    <t>　20502</t>
  </si>
  <si>
    <t>　普通教育</t>
  </si>
  <si>
    <t>206</t>
  </si>
  <si>
    <t>　20601</t>
  </si>
  <si>
    <t>　科学技术管理事务</t>
  </si>
  <si>
    <t>　20607</t>
  </si>
  <si>
    <t>　科学技术普及</t>
  </si>
  <si>
    <t>　20699</t>
  </si>
  <si>
    <t>　其他科学技术支出</t>
  </si>
  <si>
    <t>207</t>
  </si>
  <si>
    <t>　20701</t>
  </si>
  <si>
    <t>　文化和旅游</t>
  </si>
  <si>
    <t>　20708</t>
  </si>
  <si>
    <t>　广播电视</t>
  </si>
  <si>
    <t>208</t>
  </si>
  <si>
    <t>　20801</t>
  </si>
  <si>
    <t>　人力资源和社会保障管理事务</t>
  </si>
  <si>
    <t>　20802</t>
  </si>
  <si>
    <t>　民政管理事务</t>
  </si>
  <si>
    <t>　20805</t>
  </si>
  <si>
    <t>　行政事业单位养老支出</t>
  </si>
  <si>
    <t>　20807</t>
  </si>
  <si>
    <t>　就业补助</t>
  </si>
  <si>
    <t>　20808</t>
  </si>
  <si>
    <t>　抚恤</t>
  </si>
  <si>
    <t>　20809</t>
  </si>
  <si>
    <t>　退役安置</t>
  </si>
  <si>
    <t>　20810</t>
  </si>
  <si>
    <t>　社会福利</t>
  </si>
  <si>
    <t>　20811</t>
  </si>
  <si>
    <t>　残疾人事业</t>
  </si>
  <si>
    <t>　20819</t>
  </si>
  <si>
    <t>　最低生活保障</t>
  </si>
  <si>
    <t>　20826</t>
  </si>
  <si>
    <t>　财政对基本养老保险基金的补助</t>
  </si>
  <si>
    <t>　20828</t>
  </si>
  <si>
    <t>　退役军人管理事务</t>
  </si>
  <si>
    <t>　20830</t>
  </si>
  <si>
    <t>　财政代缴社会保险费支出</t>
  </si>
  <si>
    <t>210</t>
  </si>
  <si>
    <t>　21001</t>
  </si>
  <si>
    <t>　卫生健康管理事务</t>
  </si>
  <si>
    <t>　21003</t>
  </si>
  <si>
    <t>　基层医疗卫生机构</t>
  </si>
  <si>
    <t>　21004</t>
  </si>
  <si>
    <t>　公共卫生</t>
  </si>
  <si>
    <t>　21007</t>
  </si>
  <si>
    <t>　计划生育事务</t>
  </si>
  <si>
    <t>　21012</t>
  </si>
  <si>
    <t>　财政对基本医疗保险基金的补助</t>
  </si>
  <si>
    <t>　21013</t>
  </si>
  <si>
    <t>　医疗救助</t>
  </si>
  <si>
    <t>　21014</t>
  </si>
  <si>
    <t>　优抚对象医疗</t>
  </si>
  <si>
    <t>　21015</t>
  </si>
  <si>
    <t>　医疗保障管理事务</t>
  </si>
  <si>
    <t>211</t>
  </si>
  <si>
    <t>　21101</t>
  </si>
  <si>
    <t>　环境保护管理事务</t>
  </si>
  <si>
    <t>　21102</t>
  </si>
  <si>
    <t>　环境监测与监察</t>
  </si>
  <si>
    <t>　21103</t>
  </si>
  <si>
    <t>　污染防治</t>
  </si>
  <si>
    <t>　21112</t>
  </si>
  <si>
    <t>　可再生能源</t>
  </si>
  <si>
    <t>212</t>
  </si>
  <si>
    <t>　21201</t>
  </si>
  <si>
    <t>　城乡社区管理事务</t>
  </si>
  <si>
    <t>　21203</t>
  </si>
  <si>
    <t>　城乡社区公共设施</t>
  </si>
  <si>
    <t>　21205</t>
  </si>
  <si>
    <t>　城乡社区环境卫生</t>
  </si>
  <si>
    <t>213</t>
  </si>
  <si>
    <t>　21301</t>
  </si>
  <si>
    <t>　农业农村</t>
  </si>
  <si>
    <t>　21302</t>
  </si>
  <si>
    <t>　林业和草原</t>
  </si>
  <si>
    <t>　21303</t>
  </si>
  <si>
    <t>　水利</t>
  </si>
  <si>
    <t>　21305</t>
  </si>
  <si>
    <t>　巩固脱贫攻坚成果衔接乡村振兴</t>
  </si>
  <si>
    <t>　21307</t>
  </si>
  <si>
    <t>　农村综合改革</t>
  </si>
  <si>
    <t>　21308</t>
  </si>
  <si>
    <t>　普惠金融发展支出</t>
  </si>
  <si>
    <t>214</t>
  </si>
  <si>
    <t>　21499</t>
  </si>
  <si>
    <t>　其他交通运输支出</t>
  </si>
  <si>
    <t>215</t>
  </si>
  <si>
    <t>　21505</t>
  </si>
  <si>
    <t>　工业和信息产业监管</t>
  </si>
  <si>
    <t>　21508</t>
  </si>
  <si>
    <t>　支持中小企业发展和管理支出</t>
  </si>
  <si>
    <t>220</t>
  </si>
  <si>
    <t>　22001</t>
  </si>
  <si>
    <t>　自然资源事务</t>
  </si>
  <si>
    <t>221</t>
  </si>
  <si>
    <t>　22101</t>
  </si>
  <si>
    <t>　保障性安居工程支出</t>
  </si>
  <si>
    <t>　22103</t>
  </si>
  <si>
    <t>　城乡社区住宅</t>
  </si>
  <si>
    <t>224</t>
  </si>
  <si>
    <t>　22401</t>
  </si>
  <si>
    <t>　应急管理事务</t>
  </si>
  <si>
    <t>　22402</t>
  </si>
  <si>
    <t>　消防救援事务</t>
  </si>
  <si>
    <t>227</t>
  </si>
  <si>
    <t>　227</t>
  </si>
  <si>
    <t>　预备费</t>
  </si>
  <si>
    <t>229</t>
  </si>
  <si>
    <t>　22902</t>
  </si>
  <si>
    <t>　年初预留</t>
  </si>
  <si>
    <t>232</t>
  </si>
  <si>
    <t>　23203</t>
  </si>
  <si>
    <t>　地方政府一般债务付息支出</t>
  </si>
  <si>
    <t>233</t>
  </si>
  <si>
    <t>　23303</t>
  </si>
  <si>
    <t>　地方政府一般债务发行费用支出</t>
  </si>
  <si>
    <t>2024年铁山区一般公共预算本级支出表-本级财力安排</t>
  </si>
  <si>
    <t>　20102</t>
  </si>
  <si>
    <t>　政协事务</t>
  </si>
  <si>
    <t>203</t>
  </si>
  <si>
    <t>　20306</t>
  </si>
  <si>
    <t>　国防动员</t>
  </si>
  <si>
    <t>　20503</t>
  </si>
  <si>
    <t>　职业教育</t>
  </si>
  <si>
    <t>　21501</t>
  </si>
  <si>
    <t>　资源勘探开发</t>
  </si>
  <si>
    <t>本级基本支出预算表</t>
  </si>
  <si>
    <t>政府支出经济分类</t>
  </si>
  <si>
    <t>预算数</t>
  </si>
  <si>
    <t>[501]机关工资福利支出</t>
  </si>
  <si>
    <t>[50101]工资奖金津补贴</t>
  </si>
  <si>
    <t>[50102]社会保障缴费</t>
  </si>
  <si>
    <t>[50103]住房公积金</t>
  </si>
  <si>
    <t>[50199]其他工资福利支出</t>
  </si>
  <si>
    <t>[502]机关商品和服务支出</t>
  </si>
  <si>
    <t>[50201]办公经费</t>
  </si>
  <si>
    <t>[50202]会议费</t>
  </si>
  <si>
    <t>[50203]培训费</t>
  </si>
  <si>
    <t>[50205]委托业务费</t>
  </si>
  <si>
    <t>[50206]公务接待费</t>
  </si>
  <si>
    <t>[50208]公务用车运行维护费</t>
  </si>
  <si>
    <t>[50209]维修（护）费</t>
  </si>
  <si>
    <t>[50299]其他商品和服务支出</t>
  </si>
  <si>
    <t>[503]机关资本性支出</t>
  </si>
  <si>
    <t>[50306]设备购置</t>
  </si>
  <si>
    <t>[505]对事业单位经常性补助</t>
  </si>
  <si>
    <t>[50501]工资福利支出</t>
  </si>
  <si>
    <t>[50502]商品和服务支出</t>
  </si>
  <si>
    <t>[506]对事业单位资本性补助</t>
  </si>
  <si>
    <t>[50601]资本性支出</t>
  </si>
  <si>
    <t>[509]对个人和家庭的补助</t>
  </si>
  <si>
    <t>[50901]社会福利和救助</t>
  </si>
  <si>
    <t>[50905]离退休费</t>
  </si>
  <si>
    <t>审核数</t>
  </si>
  <si>
    <t>2024年开发区·铁山区一般公共预算税收返还和转移支付表</t>
  </si>
  <si>
    <t>2023年调整数</t>
  </si>
  <si>
    <t>支出项目</t>
  </si>
  <si>
    <t>一、一般公共预算收入（金库数）</t>
  </si>
  <si>
    <t>一、一般公共预算支出</t>
  </si>
  <si>
    <t>二、转移性收入</t>
  </si>
  <si>
    <t xml:space="preserve">      本级安排</t>
  </si>
  <si>
    <t>（一）上级补助收入</t>
  </si>
  <si>
    <t xml:space="preserve">      转移支付安排</t>
  </si>
  <si>
    <t>1、固定补助收入</t>
  </si>
  <si>
    <t xml:space="preserve">      新增债券安排</t>
  </si>
  <si>
    <t>（1）返还性收入</t>
  </si>
  <si>
    <t>二、转移性支出</t>
  </si>
  <si>
    <t>（2）其他固定性转移支付收入</t>
  </si>
  <si>
    <t>（一）上解上级支出</t>
  </si>
  <si>
    <t>2、结算补助收入</t>
  </si>
  <si>
    <t>1、体制上解</t>
  </si>
  <si>
    <t xml:space="preserve">     团城山花湖移交补助收入</t>
  </si>
  <si>
    <t xml:space="preserve">     老体制上解</t>
  </si>
  <si>
    <t xml:space="preserve">     两镇一区移交补助收入</t>
  </si>
  <si>
    <t xml:space="preserve">     超收结算上解</t>
  </si>
  <si>
    <t xml:space="preserve">     契税财力结算</t>
  </si>
  <si>
    <t xml:space="preserve">     城建税上解</t>
  </si>
  <si>
    <t xml:space="preserve">     减税降费一次性财力补助</t>
  </si>
  <si>
    <t xml:space="preserve">     教育费附加上解</t>
  </si>
  <si>
    <t xml:space="preserve">     其他结算补助</t>
  </si>
  <si>
    <t xml:space="preserve">     省四税上解</t>
  </si>
  <si>
    <t>3、专项转移补助收入</t>
  </si>
  <si>
    <t>2、专项上解</t>
  </si>
  <si>
    <t>4、其他补助</t>
  </si>
  <si>
    <t>3、其他上解</t>
  </si>
  <si>
    <t xml:space="preserve">    其中：开发区补助铁山区</t>
  </si>
  <si>
    <t>（二）上年结余</t>
  </si>
  <si>
    <t>（二）年终结余</t>
  </si>
  <si>
    <t xml:space="preserve">        上年结转</t>
  </si>
  <si>
    <t xml:space="preserve">   减：结转下年支出</t>
  </si>
  <si>
    <t xml:space="preserve">        净结余</t>
  </si>
  <si>
    <t xml:space="preserve">   净结余</t>
  </si>
  <si>
    <t>（三）调入基金</t>
  </si>
  <si>
    <t>（三）调出资金</t>
  </si>
  <si>
    <t xml:space="preserve">   （1）调入政府性基金</t>
  </si>
  <si>
    <t xml:space="preserve">   （2）调入存量资金</t>
  </si>
  <si>
    <t xml:space="preserve">   （3）其他调入资金</t>
  </si>
  <si>
    <t>（四）债务转贷收入</t>
  </si>
  <si>
    <t>（四）债务还本支出</t>
  </si>
  <si>
    <t>（五）调入预算稳定调节基金</t>
  </si>
  <si>
    <t>（五）安排预算稳定调节基金</t>
  </si>
  <si>
    <t>收入总计</t>
  </si>
  <si>
    <t>支出总计</t>
  </si>
  <si>
    <t>2024年开发区·铁山区一般公共预算上级转移支付表</t>
  </si>
  <si>
    <t>功能科目</t>
  </si>
  <si>
    <t>预算项目</t>
  </si>
  <si>
    <t>说明</t>
  </si>
  <si>
    <t>结算转移支付：</t>
  </si>
  <si>
    <t>新机制公用经费-转移支付</t>
  </si>
  <si>
    <t>机关事业单位养老保险补助-转移支付</t>
  </si>
  <si>
    <t>城乡居民基本养老保险补助-转移支付</t>
  </si>
  <si>
    <t>三支一扶-转移支付</t>
  </si>
  <si>
    <t>就业补助-转移支付</t>
  </si>
  <si>
    <t>高龄失能老人补贴-转移支付</t>
  </si>
  <si>
    <t>困难群众救助-转移支付</t>
  </si>
  <si>
    <t>社会救助-转移支付</t>
  </si>
  <si>
    <t>残保金-转移支付</t>
  </si>
  <si>
    <t>残疾人两补-转移支付</t>
  </si>
  <si>
    <t>义务兵优待金-转移支付</t>
  </si>
  <si>
    <t>优抚对象补助-转移支付</t>
  </si>
  <si>
    <t>退役士兵安置-转移支付</t>
  </si>
  <si>
    <t>优抚对象医疗补助-转移支付</t>
  </si>
  <si>
    <t>基本公共卫生服务-转移支付</t>
  </si>
  <si>
    <t>血防经费-转移支付</t>
  </si>
  <si>
    <t>计划生育补助-转移支付</t>
  </si>
  <si>
    <t>医疗救助-转移支付</t>
  </si>
  <si>
    <t>银铃讲学计划-转移支付</t>
  </si>
  <si>
    <t>图书馆、文化站免费开放-转移支付</t>
  </si>
  <si>
    <t>光伏补贴-转移支付</t>
  </si>
  <si>
    <t>寄宿生公用经费-转移支付</t>
  </si>
  <si>
    <t>税费改革补助-转移支付</t>
  </si>
  <si>
    <t>楚天视讯分流人员经费-转移支付</t>
  </si>
  <si>
    <t>村级运转保障-转移支付</t>
  </si>
  <si>
    <t>农村公益事业-转移支付</t>
  </si>
  <si>
    <t>2024年对下一般转移支付补助预算表</t>
  </si>
  <si>
    <t>项    目</t>
  </si>
  <si>
    <t>转移支付补助支出合计</t>
  </si>
  <si>
    <t>一、返还性收入</t>
  </si>
  <si>
    <t>增值税税收返还收入基数</t>
  </si>
  <si>
    <t>营改增税收返还收入基数(五五分享)</t>
  </si>
  <si>
    <t>二、一般性转移支付收入</t>
  </si>
  <si>
    <t>1、均衡性转移支付支出</t>
  </si>
  <si>
    <t>均衡性转移支付基数</t>
  </si>
  <si>
    <t>政策性转移支付</t>
  </si>
  <si>
    <t>激励性转移支付</t>
  </si>
  <si>
    <t>其他均衡性转移支付</t>
  </si>
  <si>
    <t>2、县级基本财力保障转移支付支出</t>
  </si>
  <si>
    <t>3、结算补助支出</t>
  </si>
  <si>
    <t>一般性结算补助</t>
  </si>
  <si>
    <t>社区服务专项资金</t>
  </si>
  <si>
    <t>基层财政监管能力建设专项</t>
  </si>
  <si>
    <t>市级血防资金</t>
  </si>
  <si>
    <t>市级基本药物制度补助资金</t>
  </si>
  <si>
    <t>市级基本公共卫生服务补助资金</t>
  </si>
  <si>
    <t>残疾人就业保障金</t>
  </si>
  <si>
    <t>其他结算补助支出（含村级组织运转保障资金）</t>
  </si>
  <si>
    <t>4、固定补助支出</t>
  </si>
  <si>
    <t>调整工资转移支付补助收入（含艰边津贴）</t>
  </si>
  <si>
    <t>农村税费改革转移支付补助收入</t>
  </si>
  <si>
    <t>企业事业单位划转补助收入</t>
  </si>
  <si>
    <t>其他固定补助收入</t>
  </si>
  <si>
    <t>5、民族地区转移支付补助收入</t>
  </si>
  <si>
    <t>6、贫困地区转移支付补助收入</t>
  </si>
  <si>
    <t>7、共同财政事权转移支付补助</t>
  </si>
  <si>
    <t>公共安全共同财政事权转移支付支出</t>
  </si>
  <si>
    <t>教育共同财政事权转移支付支出</t>
  </si>
  <si>
    <t>科学技术共同财政事权转移支付支出</t>
  </si>
  <si>
    <t>文化旅游体育与传媒共同财政事权转移支付支出</t>
  </si>
  <si>
    <t>社会保障和就业共同财政事权转移支付支出</t>
  </si>
  <si>
    <t>卫生健康共同财政事权转移支付支出</t>
  </si>
  <si>
    <t>农林水共同财政事权转移支付支出</t>
  </si>
  <si>
    <t>交通运输共同财政事权转移支付支出</t>
  </si>
  <si>
    <t>住房保障共同同财政事权转移支付支出</t>
  </si>
  <si>
    <t>说明：2024年开发区·铁山区无对下一般性转移支付预算，此表格无数据。</t>
  </si>
  <si>
    <r>
      <rPr>
        <b/>
        <sz val="14"/>
        <rFont val="Arial"/>
        <charset val="0"/>
      </rPr>
      <t>2024</t>
    </r>
    <r>
      <rPr>
        <b/>
        <sz val="14"/>
        <rFont val="宋体"/>
        <charset val="0"/>
      </rPr>
      <t>年开发区</t>
    </r>
    <r>
      <rPr>
        <b/>
        <sz val="14"/>
        <rFont val="Arial"/>
        <charset val="0"/>
      </rPr>
      <t>·</t>
    </r>
    <r>
      <rPr>
        <b/>
        <sz val="14"/>
        <rFont val="宋体"/>
        <charset val="0"/>
      </rPr>
      <t>铁山区对下专项转移支付补助预算表</t>
    </r>
    <r>
      <rPr>
        <b/>
        <sz val="14"/>
        <rFont val="Arial"/>
        <charset val="0"/>
      </rPr>
      <t>(</t>
    </r>
    <r>
      <rPr>
        <b/>
        <sz val="14"/>
        <rFont val="宋体"/>
        <charset val="0"/>
      </rPr>
      <t>分地区、分项目）</t>
    </r>
  </si>
  <si>
    <t>　[201]一般公共服务支出</t>
  </si>
  <si>
    <t>财政事务</t>
  </si>
  <si>
    <t>纪检监察事务</t>
  </si>
  <si>
    <t>组织事务</t>
  </si>
  <si>
    <t>宣传事务</t>
  </si>
  <si>
    <t>市场监督管理事务</t>
  </si>
  <si>
    <t>　[203]国防支出</t>
  </si>
  <si>
    <t>国防动员</t>
  </si>
  <si>
    <t>　[205]教育支出</t>
  </si>
  <si>
    <t>其他教育支出</t>
  </si>
  <si>
    <t>　[207]文化旅游体育与传媒支出</t>
  </si>
  <si>
    <t>体育</t>
  </si>
  <si>
    <t>　[208]社会保障和就业支出</t>
  </si>
  <si>
    <t>社会福利</t>
  </si>
  <si>
    <t>　[211]节能环保支出</t>
  </si>
  <si>
    <t>污染防治</t>
  </si>
  <si>
    <t>　[213]农林水支出</t>
  </si>
  <si>
    <t>扶贫</t>
  </si>
  <si>
    <t>农村综合改革</t>
  </si>
  <si>
    <t>其他农林水支出</t>
  </si>
  <si>
    <t>　[215]资源勘探工业信息等支出</t>
  </si>
  <si>
    <t>支持中小企业发展和管理支出</t>
  </si>
  <si>
    <t>　[216]商业服务业等支出</t>
  </si>
  <si>
    <t>涉外发展服务支出</t>
  </si>
  <si>
    <t>其他商业服务业等支出</t>
  </si>
  <si>
    <t>　[221]住房保障支出</t>
  </si>
  <si>
    <t>保障性安居工程支出</t>
  </si>
  <si>
    <t>　[224]灾害防治及应急管理支出</t>
  </si>
  <si>
    <t>自然灾害防治</t>
  </si>
  <si>
    <t>　[229]其他支出</t>
  </si>
  <si>
    <t>表10</t>
  </si>
  <si>
    <t>2024年开发区一般公共预算财政拨款收支预算总表</t>
  </si>
  <si>
    <t>收          入</t>
  </si>
  <si>
    <t>支             出</t>
  </si>
  <si>
    <t>项目</t>
  </si>
  <si>
    <t>项目（按支出功能分类）</t>
  </si>
  <si>
    <t>一般公共预算</t>
  </si>
  <si>
    <t>财政拨款（补助）</t>
  </si>
  <si>
    <t>纳入一般公共预算管理的非税收入拨款</t>
  </si>
  <si>
    <t>一、一般公共预算财政拨款收入</t>
  </si>
  <si>
    <t>201一般公共服务支出</t>
  </si>
  <si>
    <t>支出类别分类</t>
  </si>
  <si>
    <t>203国防支出</t>
  </si>
  <si>
    <t>一、人员类项目支出</t>
  </si>
  <si>
    <t>纳入一般公共预算管理的非税收入</t>
  </si>
  <si>
    <t>204公共安全支出</t>
  </si>
  <si>
    <t xml:space="preserve">  工资福利支出</t>
  </si>
  <si>
    <t>205教育支出</t>
  </si>
  <si>
    <t xml:space="preserve">  对个人和家庭的补助</t>
  </si>
  <si>
    <t>206科学技术支出</t>
  </si>
  <si>
    <t>二、运转类项目支出</t>
  </si>
  <si>
    <t>207文化旅游体育与传媒支出</t>
  </si>
  <si>
    <t xml:space="preserve">  公用经费项目支出</t>
  </si>
  <si>
    <t>208社会保障和就业支出</t>
  </si>
  <si>
    <t xml:space="preserve">  其他运转类项目支出</t>
  </si>
  <si>
    <t>210卫生健康支出</t>
  </si>
  <si>
    <t>三、特定目标类项目支出</t>
  </si>
  <si>
    <t>211节能环保支出</t>
  </si>
  <si>
    <t xml:space="preserve">  本级支出项目</t>
  </si>
  <si>
    <t>212城乡社区支出</t>
  </si>
  <si>
    <t xml:space="preserve">  转移性支出项目</t>
  </si>
  <si>
    <t>213农林水支出</t>
  </si>
  <si>
    <t>214交通运输支出</t>
  </si>
  <si>
    <t>215资源勘探信息等支出</t>
  </si>
  <si>
    <t>216商业服务业等支出</t>
  </si>
  <si>
    <t>部门预算支出经济分类</t>
  </si>
  <si>
    <t>217金融支出</t>
  </si>
  <si>
    <t>301工资福利支出</t>
  </si>
  <si>
    <t>219援助其他地区支出</t>
  </si>
  <si>
    <t>302商品和服务支出</t>
  </si>
  <si>
    <t>220自然资源海洋气象等支出</t>
  </si>
  <si>
    <t>303对个人和家庭的补助</t>
  </si>
  <si>
    <t>221住房保障支出</t>
  </si>
  <si>
    <t>307债务利息及费用支出</t>
  </si>
  <si>
    <t>222粮油物资储备支出</t>
  </si>
  <si>
    <t>309资本性支出(基本建设)</t>
  </si>
  <si>
    <t>224灾害防治及应急管理支出</t>
  </si>
  <si>
    <t>310资本性支出</t>
  </si>
  <si>
    <t>227预备费</t>
  </si>
  <si>
    <t>311对企业补助(基本建设)</t>
  </si>
  <si>
    <t>229其他支出</t>
  </si>
  <si>
    <t>312对企业补助</t>
  </si>
  <si>
    <t>232债务付息支出</t>
  </si>
  <si>
    <t>313对社会保障基金补助</t>
  </si>
  <si>
    <t>233债务发行费用支出</t>
  </si>
  <si>
    <t>399其他支出</t>
  </si>
  <si>
    <t>本年收入合计</t>
  </si>
  <si>
    <t>本年支出合计</t>
  </si>
  <si>
    <t>二、上年结余结转</t>
  </si>
  <si>
    <t>结转下年</t>
  </si>
  <si>
    <t xml:space="preserve">  (一)一般公共预算</t>
  </si>
  <si>
    <t>2024年铁山区一般公共预算财政拨款收支预算总表</t>
  </si>
  <si>
    <t>2024年开发区一般公共预算“三公”经费表</t>
  </si>
  <si>
    <t>增幅%</t>
  </si>
  <si>
    <t>“三公”经费支出</t>
  </si>
  <si>
    <t>1、因公出国（境）经费</t>
  </si>
  <si>
    <t>2、公务用车购置及运行维护费</t>
  </si>
  <si>
    <t xml:space="preserve">  （1）公务用车购置费</t>
  </si>
  <si>
    <t xml:space="preserve">  （2）公务用车运行维护费</t>
  </si>
  <si>
    <t>3、公务接待费</t>
  </si>
  <si>
    <t xml:space="preserve">  （1）国内接待费</t>
  </si>
  <si>
    <t xml:space="preserve">  （2）国（境）外接待费</t>
  </si>
  <si>
    <t>（1）因公出国（境）与上年持平；</t>
  </si>
  <si>
    <t>（2）公务用车购置费与上年持平；</t>
  </si>
  <si>
    <t>（3）公务用车运行维护费较上年增加5.6万，主要原因党政办2023年预算调整时新增购置2台公务用车，2024年公车运行费增加；</t>
  </si>
  <si>
    <t>（4）公务接待费较上年减少82.7万，主要原因是区直部门严格贯彻落实中央八项规定、贯彻落实《党政机关厉行节约反对浪费条例》、《湖北省&lt;党政机关厉行节约反对浪费条例&gt;实施办法》等文件要求，牢固树立过“紧日子”思想。</t>
  </si>
  <si>
    <t>2024年铁山区一般公共预算“三公”经费表</t>
  </si>
  <si>
    <t>1、因公出国经费</t>
  </si>
  <si>
    <t>注：2024年“三公”经费预算数与2023年基本持平。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</si>
</sst>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#,##0.00;[Red]#,##0.0"/>
    <numFmt numFmtId="178" formatCode="#,##0.00_ ;[Red]\-#,##0.00\ "/>
    <numFmt numFmtId="179" formatCode="_ * #,##0_ ;_ * \-#,##0_ ;_ * &quot;-&quot;??_ ;_ @_ "/>
    <numFmt numFmtId="180" formatCode="#,##0_ "/>
    <numFmt numFmtId="181" formatCode="#,##0_ ;[Red]\-#,##0\ "/>
  </numFmts>
  <fonts count="7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name val="黑体"/>
      <charset val="134"/>
    </font>
    <font>
      <sz val="22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sz val="14"/>
      <color rgb="FF000000"/>
      <name val="宋体"/>
      <charset val="134"/>
    </font>
    <font>
      <sz val="11"/>
      <color indexed="8"/>
      <name val="Calibri"/>
      <charset val="0"/>
    </font>
    <font>
      <sz val="10"/>
      <name val="Arial"/>
      <charset val="0"/>
    </font>
    <font>
      <b/>
      <sz val="26"/>
      <color indexed="8"/>
      <name val="黑体"/>
      <charset val="0"/>
    </font>
    <font>
      <sz val="11"/>
      <color indexed="8"/>
      <name val="宋体"/>
      <charset val="0"/>
    </font>
    <font>
      <b/>
      <sz val="11"/>
      <color indexed="8"/>
      <name val="宋体"/>
      <charset val="0"/>
    </font>
    <font>
      <sz val="11"/>
      <color indexed="8"/>
      <name val="Times New Roman"/>
      <charset val="0"/>
    </font>
    <font>
      <b/>
      <sz val="20"/>
      <color indexed="8"/>
      <name val="黑体"/>
      <charset val="0"/>
    </font>
    <font>
      <b/>
      <sz val="26"/>
      <color indexed="8"/>
      <name val="黑体"/>
      <charset val="134"/>
    </font>
    <font>
      <b/>
      <sz val="20"/>
      <color indexed="8"/>
      <name val="黑体"/>
      <charset val="134"/>
    </font>
    <font>
      <b/>
      <sz val="14"/>
      <name val="Arial"/>
      <charset val="0"/>
    </font>
    <font>
      <sz val="10"/>
      <name val="宋体"/>
      <charset val="0"/>
    </font>
    <font>
      <b/>
      <sz val="11"/>
      <color theme="1"/>
      <name val="宋体"/>
      <charset val="134"/>
      <scheme val="minor"/>
    </font>
    <font>
      <b/>
      <sz val="12"/>
      <color rgb="FF333333"/>
      <name val="微软雅黑"/>
      <charset val="0"/>
    </font>
    <font>
      <sz val="12"/>
      <color rgb="FF333333"/>
      <name val="微软雅黑"/>
      <charset val="0"/>
    </font>
    <font>
      <sz val="9"/>
      <name val="宋体"/>
      <charset val="134"/>
    </font>
    <font>
      <b/>
      <sz val="21"/>
      <color rgb="FF000000"/>
      <name val="宋体"/>
      <charset val="134"/>
      <scheme val="minor"/>
    </font>
    <font>
      <b/>
      <sz val="24"/>
      <color rgb="FF000000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9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24"/>
      <name val="方正大标宋简体"/>
      <charset val="134"/>
    </font>
    <font>
      <sz val="12"/>
      <name val="黑体"/>
      <charset val="134"/>
    </font>
    <font>
      <sz val="10"/>
      <name val="黑体"/>
      <charset val="134"/>
    </font>
    <font>
      <b/>
      <sz val="10"/>
      <color theme="1"/>
      <name val="宋体"/>
      <charset val="134"/>
      <scheme val="minor"/>
    </font>
    <font>
      <b/>
      <sz val="14"/>
      <color indexed="8"/>
      <name val="Calibri"/>
      <charset val="0"/>
    </font>
    <font>
      <b/>
      <sz val="14"/>
      <color rgb="FF000000"/>
      <name val="宋体"/>
      <charset val="0"/>
    </font>
    <font>
      <b/>
      <sz val="24"/>
      <color indexed="8"/>
      <name val="黑体"/>
      <charset val="0"/>
    </font>
    <font>
      <b/>
      <sz val="11"/>
      <color indexed="8"/>
      <name val="Calibri"/>
      <charset val="0"/>
    </font>
    <font>
      <b/>
      <sz val="24"/>
      <color indexed="8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2"/>
      <name val="黑体"/>
      <charset val="134"/>
    </font>
    <font>
      <b/>
      <sz val="12"/>
      <color theme="1"/>
      <name val="黑体"/>
      <charset val="134"/>
    </font>
    <font>
      <b/>
      <sz val="10"/>
      <name val="黑体"/>
      <charset val="134"/>
    </font>
    <font>
      <b/>
      <sz val="10"/>
      <color theme="1"/>
      <name val="黑体"/>
      <charset val="134"/>
    </font>
    <font>
      <b/>
      <sz val="8"/>
      <name val="黑体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3"/>
      <color rgb="FF000000"/>
      <name val="宋体"/>
      <charset val="134"/>
      <scheme val="minor"/>
    </font>
    <font>
      <sz val="12"/>
      <color indexed="8"/>
      <name val="宋体"/>
      <charset val="134"/>
    </font>
    <font>
      <b/>
      <sz val="14"/>
      <name val="宋体"/>
      <charset val="0"/>
    </font>
  </fonts>
  <fills count="3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rgb="FFC0C0C0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medium">
        <color rgb="FF999999"/>
      </right>
      <top style="thin">
        <color auto="1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thin">
        <color auto="1"/>
      </top>
      <bottom style="medium">
        <color rgb="FF999999"/>
      </bottom>
      <diagonal/>
    </border>
    <border>
      <left style="medium">
        <color rgb="FF999999"/>
      </left>
      <right style="thin">
        <color auto="1"/>
      </right>
      <top style="thin">
        <color auto="1"/>
      </top>
      <bottom style="medium">
        <color rgb="FF999999"/>
      </bottom>
      <diagonal/>
    </border>
    <border>
      <left style="thin">
        <color auto="1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thin">
        <color auto="1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thin">
        <color auto="1"/>
      </right>
      <top style="medium">
        <color rgb="FF999999"/>
      </top>
      <bottom style="medium">
        <color rgb="FF999999"/>
      </bottom>
      <diagonal/>
    </border>
    <border>
      <left style="thin">
        <color auto="1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/>
      <right style="thin">
        <color auto="1"/>
      </right>
      <top/>
      <bottom style="medium">
        <color rgb="FF999999"/>
      </bottom>
      <diagonal/>
    </border>
    <border>
      <left style="thin">
        <color auto="1"/>
      </left>
      <right style="medium">
        <color rgb="FF999999"/>
      </right>
      <top/>
      <bottom style="thin">
        <color auto="1"/>
      </bottom>
      <diagonal/>
    </border>
    <border>
      <left/>
      <right style="medium">
        <color rgb="FF999999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10" borderId="23" applyNumberFormat="0" applyFon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9" fillId="0" borderId="24" applyNumberFormat="0" applyFill="0" applyAlignment="0" applyProtection="0">
      <alignment vertical="center"/>
    </xf>
    <xf numFmtId="0" fontId="60" fillId="0" borderId="2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11" borderId="26" applyNumberFormat="0" applyAlignment="0" applyProtection="0">
      <alignment vertical="center"/>
    </xf>
    <xf numFmtId="0" fontId="62" fillId="12" borderId="27" applyNumberFormat="0" applyAlignment="0" applyProtection="0">
      <alignment vertical="center"/>
    </xf>
    <xf numFmtId="0" fontId="63" fillId="12" borderId="26" applyNumberFormat="0" applyAlignment="0" applyProtection="0">
      <alignment vertical="center"/>
    </xf>
    <xf numFmtId="0" fontId="64" fillId="13" borderId="28" applyNumberFormat="0" applyAlignment="0" applyProtection="0">
      <alignment vertical="center"/>
    </xf>
    <xf numFmtId="0" fontId="65" fillId="0" borderId="29" applyNumberFormat="0" applyFill="0" applyAlignment="0" applyProtection="0">
      <alignment vertical="center"/>
    </xf>
    <xf numFmtId="0" fontId="66" fillId="0" borderId="30" applyNumberFormat="0" applyFill="0" applyAlignment="0" applyProtection="0">
      <alignment vertical="center"/>
    </xf>
    <xf numFmtId="0" fontId="67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9" fillId="16" borderId="0" applyNumberFormat="0" applyBorder="0" applyAlignment="0" applyProtection="0">
      <alignment vertical="center"/>
    </xf>
    <xf numFmtId="0" fontId="70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70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0" fillId="24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0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71" fillId="5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71" fillId="33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70" fillId="35" borderId="0" applyNumberFormat="0" applyBorder="0" applyAlignment="0" applyProtection="0">
      <alignment vertical="center"/>
    </xf>
    <xf numFmtId="0" fontId="70" fillId="36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1" fillId="37" borderId="0" applyNumberFormat="0" applyBorder="0" applyAlignment="0" applyProtection="0">
      <alignment vertical="center"/>
    </xf>
    <xf numFmtId="0" fontId="70" fillId="38" borderId="0" applyNumberFormat="0" applyBorder="0" applyAlignment="0" applyProtection="0">
      <alignment vertical="center"/>
    </xf>
    <xf numFmtId="0" fontId="22" fillId="0" borderId="0"/>
    <xf numFmtId="43" fontId="3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3" fillId="0" borderId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43" fontId="32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0" fontId="22" fillId="0" borderId="0"/>
    <xf numFmtId="44" fontId="0" fillId="0" borderId="0" applyFont="0" applyFill="0" applyBorder="0" applyAlignment="0" applyProtection="0">
      <alignment vertical="center"/>
    </xf>
    <xf numFmtId="0" fontId="32" fillId="0" borderId="0"/>
    <xf numFmtId="0" fontId="9" fillId="0" borderId="0"/>
    <xf numFmtId="0" fontId="32" fillId="0" borderId="0">
      <alignment vertical="center"/>
    </xf>
    <xf numFmtId="0" fontId="1" fillId="0" borderId="0">
      <alignment vertical="center"/>
    </xf>
    <xf numFmtId="0" fontId="32" fillId="0" borderId="0"/>
    <xf numFmtId="0" fontId="32" fillId="0" borderId="0">
      <protection locked="0"/>
    </xf>
    <xf numFmtId="0" fontId="0" fillId="0" borderId="0"/>
    <xf numFmtId="0" fontId="0" fillId="0" borderId="0"/>
    <xf numFmtId="0" fontId="1" fillId="0" borderId="0">
      <alignment vertical="center"/>
    </xf>
    <xf numFmtId="0" fontId="32" fillId="0" borderId="0"/>
  </cellStyleXfs>
  <cellXfs count="19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73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176" fontId="6" fillId="0" borderId="1" xfId="0" applyNumberFormat="1" applyFont="1" applyFill="1" applyBorder="1" applyAlignment="1">
      <alignment vertical="center"/>
    </xf>
    <xf numFmtId="10" fontId="6" fillId="0" borderId="1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center" wrapText="1"/>
    </xf>
    <xf numFmtId="0" fontId="8" fillId="0" borderId="0" xfId="0" applyFont="1" applyFill="1" applyBorder="1" applyAlignment="1" applyProtection="1"/>
    <xf numFmtId="0" fontId="9" fillId="0" borderId="0" xfId="0" applyFont="1" applyFill="1" applyBorder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vertical="center"/>
    </xf>
    <xf numFmtId="0" fontId="8" fillId="0" borderId="0" xfId="0" applyFont="1" applyFill="1" applyBorder="1" applyAlignment="1" applyProtection="1">
      <alignment horizontal="left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vertical="center"/>
    </xf>
    <xf numFmtId="177" fontId="13" fillId="0" borderId="2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left" vertical="center"/>
    </xf>
    <xf numFmtId="177" fontId="13" fillId="0" borderId="0" xfId="0" applyNumberFormat="1" applyFont="1" applyFill="1" applyBorder="1" applyAlignment="1" applyProtection="1">
      <alignment horizontal="center" vertical="center"/>
    </xf>
    <xf numFmtId="0" fontId="11" fillId="0" borderId="2" xfId="0" applyFont="1" applyFill="1" applyBorder="1" applyAlignment="1" applyProtection="1">
      <alignment horizontal="left" vertical="center" wrapText="1"/>
    </xf>
    <xf numFmtId="177" fontId="13" fillId="0" borderId="2" xfId="0" applyNumberFormat="1" applyFont="1" applyFill="1" applyBorder="1" applyAlignment="1" applyProtection="1">
      <alignment horizontal="center" vertical="center" wrapText="1"/>
    </xf>
    <xf numFmtId="177" fontId="13" fillId="0" borderId="0" xfId="0" applyNumberFormat="1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/>
    <xf numFmtId="177" fontId="13" fillId="0" borderId="2" xfId="0" applyNumberFormat="1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>
      <alignment horizontal="left"/>
    </xf>
    <xf numFmtId="177" fontId="13" fillId="2" borderId="2" xfId="0" applyNumberFormat="1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/>
    <xf numFmtId="177" fontId="13" fillId="0" borderId="3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Border="1" applyAlignment="1" applyProtection="1">
      <alignment horizontal="right"/>
    </xf>
    <xf numFmtId="0" fontId="14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 applyProtection="1">
      <alignment vertical="center"/>
    </xf>
    <xf numFmtId="0" fontId="2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left" vertical="center" wrapText="1"/>
    </xf>
    <xf numFmtId="177" fontId="13" fillId="0" borderId="4" xfId="0" applyNumberFormat="1" applyFont="1" applyFill="1" applyBorder="1" applyAlignment="1" applyProtection="1">
      <alignment horizontal="center" vertical="center"/>
    </xf>
    <xf numFmtId="0" fontId="1" fillId="0" borderId="5" xfId="0" applyFont="1" applyFill="1" applyBorder="1" applyAlignment="1" applyProtection="1">
      <alignment vertical="center"/>
    </xf>
    <xf numFmtId="177" fontId="13" fillId="0" borderId="1" xfId="0" applyNumberFormat="1" applyFont="1" applyFill="1" applyBorder="1" applyAlignment="1" applyProtection="1">
      <alignment horizontal="center"/>
    </xf>
    <xf numFmtId="0" fontId="1" fillId="0" borderId="6" xfId="0" applyFont="1" applyFill="1" applyBorder="1" applyAlignment="1" applyProtection="1">
      <alignment vertical="center"/>
    </xf>
    <xf numFmtId="177" fontId="13" fillId="0" borderId="7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vertical="center"/>
    </xf>
    <xf numFmtId="0" fontId="9" fillId="0" borderId="0" xfId="0" applyFont="1" applyFill="1" applyAlignment="1"/>
    <xf numFmtId="0" fontId="17" fillId="0" borderId="8" xfId="0" applyFont="1" applyFill="1" applyBorder="1" applyAlignment="1">
      <alignment horizontal="left" vertical="center" wrapText="1"/>
    </xf>
    <xf numFmtId="0" fontId="17" fillId="0" borderId="9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/>
    <xf numFmtId="0" fontId="9" fillId="0" borderId="12" xfId="0" applyFont="1" applyFill="1" applyBorder="1" applyAlignment="1"/>
    <xf numFmtId="0" fontId="18" fillId="0" borderId="13" xfId="0" applyFont="1" applyFill="1" applyBorder="1" applyAlignment="1">
      <alignment wrapText="1"/>
    </xf>
    <xf numFmtId="0" fontId="9" fillId="0" borderId="11" xfId="0" applyFont="1" applyFill="1" applyBorder="1" applyAlignment="1">
      <alignment wrapText="1"/>
    </xf>
    <xf numFmtId="0" fontId="9" fillId="0" borderId="14" xfId="0" applyFont="1" applyFill="1" applyBorder="1" applyAlignment="1">
      <alignment wrapText="1"/>
    </xf>
    <xf numFmtId="0" fontId="9" fillId="0" borderId="15" xfId="0" applyFont="1" applyFill="1" applyBorder="1" applyAlignment="1">
      <alignment wrapText="1"/>
    </xf>
    <xf numFmtId="0" fontId="9" fillId="0" borderId="16" xfId="0" applyFont="1" applyFill="1" applyBorder="1" applyAlignment="1">
      <alignment wrapText="1"/>
    </xf>
    <xf numFmtId="0" fontId="9" fillId="0" borderId="17" xfId="0" applyFont="1" applyFill="1" applyBorder="1" applyAlignment="1">
      <alignment wrapText="1"/>
    </xf>
    <xf numFmtId="0" fontId="9" fillId="0" borderId="18" xfId="0" applyFont="1" applyFill="1" applyBorder="1" applyAlignment="1">
      <alignment wrapText="1"/>
    </xf>
    <xf numFmtId="0" fontId="9" fillId="0" borderId="18" xfId="0" applyFont="1" applyFill="1" applyBorder="1" applyAlignment="1"/>
    <xf numFmtId="0" fontId="9" fillId="0" borderId="19" xfId="0" applyFont="1" applyFill="1" applyBorder="1" applyAlignment="1">
      <alignment wrapText="1"/>
    </xf>
    <xf numFmtId="0" fontId="9" fillId="0" borderId="20" xfId="0" applyFont="1" applyFill="1" applyBorder="1" applyAlignment="1">
      <alignment wrapText="1"/>
    </xf>
    <xf numFmtId="0" fontId="9" fillId="0" borderId="21" xfId="0" applyFont="1" applyFill="1" applyBorder="1" applyAlignment="1">
      <alignment wrapText="1"/>
    </xf>
    <xf numFmtId="0" fontId="19" fillId="0" borderId="0" xfId="0" applyFont="1" applyFill="1" applyAlignment="1">
      <alignment vertical="center"/>
    </xf>
    <xf numFmtId="0" fontId="20" fillId="3" borderId="8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10" xfId="0" applyFont="1" applyFill="1" applyBorder="1" applyAlignment="1">
      <alignment horizontal="center"/>
    </xf>
    <xf numFmtId="0" fontId="9" fillId="3" borderId="11" xfId="0" applyFont="1" applyFill="1" applyBorder="1" applyAlignment="1"/>
    <xf numFmtId="0" fontId="9" fillId="3" borderId="12" xfId="0" applyFont="1" applyFill="1" applyBorder="1" applyAlignment="1"/>
    <xf numFmtId="0" fontId="21" fillId="3" borderId="13" xfId="0" applyFont="1" applyFill="1" applyBorder="1" applyAlignment="1"/>
    <xf numFmtId="0" fontId="21" fillId="3" borderId="11" xfId="0" applyFont="1" applyFill="1" applyBorder="1" applyAlignment="1"/>
    <xf numFmtId="0" fontId="21" fillId="3" borderId="14" xfId="0" applyFont="1" applyFill="1" applyBorder="1" applyAlignment="1"/>
    <xf numFmtId="0" fontId="21" fillId="3" borderId="12" xfId="0" applyFont="1" applyFill="1" applyBorder="1" applyAlignment="1"/>
    <xf numFmtId="0" fontId="21" fillId="3" borderId="15" xfId="0" applyFont="1" applyFill="1" applyBorder="1" applyAlignment="1"/>
    <xf numFmtId="0" fontId="21" fillId="3" borderId="16" xfId="0" applyFont="1" applyFill="1" applyBorder="1" applyAlignment="1"/>
    <xf numFmtId="0" fontId="21" fillId="3" borderId="17" xfId="0" applyFont="1" applyFill="1" applyBorder="1" applyAlignment="1"/>
    <xf numFmtId="0" fontId="21" fillId="3" borderId="18" xfId="0" applyFont="1" applyFill="1" applyBorder="1" applyAlignment="1"/>
    <xf numFmtId="0" fontId="9" fillId="3" borderId="17" xfId="0" applyFont="1" applyFill="1" applyBorder="1" applyAlignment="1"/>
    <xf numFmtId="0" fontId="9" fillId="3" borderId="18" xfId="0" applyFont="1" applyFill="1" applyBorder="1" applyAlignment="1"/>
    <xf numFmtId="0" fontId="21" fillId="3" borderId="19" xfId="0" applyFont="1" applyFill="1" applyBorder="1" applyAlignment="1"/>
    <xf numFmtId="0" fontId="21" fillId="3" borderId="20" xfId="0" applyFont="1" applyFill="1" applyBorder="1" applyAlignment="1"/>
    <xf numFmtId="0" fontId="9" fillId="3" borderId="21" xfId="0" applyFont="1" applyFill="1" applyBorder="1" applyAlignment="1"/>
    <xf numFmtId="0" fontId="0" fillId="0" borderId="0" xfId="0" applyAlignment="1">
      <alignment horizontal="center" vertical="center"/>
    </xf>
    <xf numFmtId="178" fontId="22" fillId="0" borderId="0" xfId="0" applyNumberFormat="1" applyFont="1" applyFill="1" applyBorder="1" applyAlignment="1">
      <alignment horizontal="left" vertical="center" wrapText="1"/>
    </xf>
    <xf numFmtId="178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 wrapText="1"/>
    </xf>
    <xf numFmtId="0" fontId="25" fillId="0" borderId="0" xfId="0" applyFont="1" applyFill="1" applyBorder="1" applyAlignment="1">
      <alignment horizontal="right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4" borderId="22" xfId="0" applyFont="1" applyFill="1" applyBorder="1" applyAlignment="1">
      <alignment horizontal="center" vertical="center" wrapText="1"/>
    </xf>
    <xf numFmtId="49" fontId="26" fillId="5" borderId="1" xfId="0" applyNumberFormat="1" applyFont="1" applyFill="1" applyBorder="1" applyAlignment="1" applyProtection="1">
      <alignment horizontal="center" vertical="center" wrapText="1"/>
    </xf>
    <xf numFmtId="49" fontId="26" fillId="5" borderId="1" xfId="0" applyNumberFormat="1" applyFont="1" applyFill="1" applyBorder="1" applyAlignment="1" applyProtection="1">
      <alignment horizontal="right" vertical="center" wrapText="1"/>
    </xf>
    <xf numFmtId="178" fontId="26" fillId="5" borderId="1" xfId="0" applyNumberFormat="1" applyFont="1" applyFill="1" applyBorder="1" applyAlignment="1">
      <alignment horizontal="right" vertical="center"/>
    </xf>
    <xf numFmtId="178" fontId="22" fillId="5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22" fillId="0" borderId="1" xfId="0" applyNumberFormat="1" applyFont="1" applyFill="1" applyBorder="1" applyAlignment="1" applyProtection="1">
      <alignment horizontal="left" vertical="center" wrapText="1"/>
    </xf>
    <xf numFmtId="178" fontId="27" fillId="0" borderId="1" xfId="0" applyNumberFormat="1" applyFont="1" applyFill="1" applyBorder="1" applyAlignment="1">
      <alignment horizontal="right" vertical="center"/>
    </xf>
    <xf numFmtId="178" fontId="26" fillId="0" borderId="1" xfId="0" applyNumberFormat="1" applyFont="1" applyFill="1" applyBorder="1" applyAlignment="1">
      <alignment horizontal="right" vertical="center"/>
    </xf>
    <xf numFmtId="0" fontId="28" fillId="0" borderId="1" xfId="0" applyFont="1" applyFill="1" applyBorder="1" applyAlignment="1">
      <alignment vertical="center" wrapText="1"/>
    </xf>
    <xf numFmtId="0" fontId="29" fillId="0" borderId="1" xfId="0" applyFont="1" applyFill="1" applyBorder="1" applyAlignment="1">
      <alignment vertical="center" wrapText="1"/>
    </xf>
    <xf numFmtId="178" fontId="30" fillId="0" borderId="1" xfId="0" applyNumberFormat="1" applyFont="1" applyFill="1" applyBorder="1" applyAlignment="1" applyProtection="1">
      <alignment horizontal="left" vertical="center" wrapText="1"/>
    </xf>
    <xf numFmtId="49" fontId="31" fillId="0" borderId="1" xfId="0" applyNumberFormat="1" applyFont="1" applyFill="1" applyBorder="1" applyAlignment="1" applyProtection="1">
      <alignment horizontal="left" vertical="center" wrapText="1"/>
    </xf>
    <xf numFmtId="0" fontId="32" fillId="0" borderId="0" xfId="0" applyFont="1" applyFill="1" applyAlignment="1"/>
    <xf numFmtId="0" fontId="33" fillId="0" borderId="0" xfId="0" applyFont="1" applyFill="1" applyAlignment="1"/>
    <xf numFmtId="0" fontId="32" fillId="0" borderId="0" xfId="0" applyFont="1" applyFill="1" applyAlignment="1">
      <alignment wrapText="1"/>
    </xf>
    <xf numFmtId="0" fontId="32" fillId="0" borderId="0" xfId="0" applyFont="1" applyFill="1" applyAlignment="1">
      <alignment horizontal="right"/>
    </xf>
    <xf numFmtId="41" fontId="32" fillId="0" borderId="0" xfId="0" applyNumberFormat="1" applyFont="1" applyFill="1" applyAlignment="1">
      <alignment horizontal="right"/>
    </xf>
    <xf numFmtId="0" fontId="34" fillId="0" borderId="0" xfId="0" applyFont="1" applyFill="1" applyAlignment="1">
      <alignment horizontal="center" wrapText="1"/>
    </xf>
    <xf numFmtId="0" fontId="34" fillId="0" borderId="0" xfId="0" applyFont="1" applyFill="1" applyAlignment="1">
      <alignment horizontal="center"/>
    </xf>
    <xf numFmtId="0" fontId="35" fillId="0" borderId="0" xfId="0" applyFont="1" applyFill="1" applyAlignment="1">
      <alignment wrapText="1"/>
    </xf>
    <xf numFmtId="41" fontId="36" fillId="0" borderId="0" xfId="0" applyNumberFormat="1" applyFont="1" applyFill="1" applyAlignment="1">
      <alignment horizontal="right" wrapText="1"/>
    </xf>
    <xf numFmtId="0" fontId="33" fillId="0" borderId="1" xfId="0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41" fontId="33" fillId="0" borderId="1" xfId="0" applyNumberFormat="1" applyFont="1" applyFill="1" applyBorder="1" applyAlignment="1">
      <alignment horizontal="center" vertical="center"/>
    </xf>
    <xf numFmtId="41" fontId="33" fillId="0" borderId="1" xfId="0" applyNumberFormat="1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vertical="center" wrapText="1"/>
    </xf>
    <xf numFmtId="41" fontId="26" fillId="6" borderId="1" xfId="0" applyNumberFormat="1" applyFont="1" applyFill="1" applyBorder="1" applyAlignment="1">
      <alignment horizontal="right" vertical="center"/>
    </xf>
    <xf numFmtId="0" fontId="26" fillId="6" borderId="1" xfId="0" applyFont="1" applyFill="1" applyBorder="1" applyAlignment="1">
      <alignment horizontal="left" vertical="center" wrapText="1"/>
    </xf>
    <xf numFmtId="1" fontId="26" fillId="6" borderId="1" xfId="0" applyNumberFormat="1" applyFont="1" applyFill="1" applyBorder="1" applyAlignment="1" applyProtection="1">
      <alignment vertical="center" wrapText="1"/>
      <protection locked="0"/>
    </xf>
    <xf numFmtId="0" fontId="26" fillId="0" borderId="1" xfId="0" applyFont="1" applyFill="1" applyBorder="1" applyAlignment="1">
      <alignment vertical="center" wrapText="1"/>
    </xf>
    <xf numFmtId="0" fontId="26" fillId="0" borderId="1" xfId="64" applyFont="1" applyFill="1" applyBorder="1" applyAlignment="1" applyProtection="1">
      <alignment vertical="center" wrapText="1"/>
      <protection locked="0"/>
    </xf>
    <xf numFmtId="179" fontId="26" fillId="0" borderId="1" xfId="1" applyNumberFormat="1" applyFont="1" applyFill="1" applyBorder="1" applyAlignment="1" applyProtection="1">
      <alignment horizontal="right" vertical="center"/>
    </xf>
    <xf numFmtId="41" fontId="26" fillId="0" borderId="1" xfId="1" applyNumberFormat="1" applyFont="1" applyFill="1" applyBorder="1" applyAlignment="1" applyProtection="1">
      <alignment horizontal="right" vertical="center"/>
    </xf>
    <xf numFmtId="41" fontId="37" fillId="6" borderId="1" xfId="4" applyNumberFormat="1" applyFont="1" applyFill="1" applyBorder="1" applyAlignment="1" applyProtection="1">
      <alignment horizontal="left" vertical="center" wrapText="1"/>
      <protection locked="0"/>
    </xf>
    <xf numFmtId="41" fontId="26" fillId="0" borderId="1" xfId="0" applyNumberFormat="1" applyFont="1" applyFill="1" applyBorder="1" applyAlignment="1">
      <alignment horizontal="right" vertical="center"/>
    </xf>
    <xf numFmtId="0" fontId="37" fillId="0" borderId="1" xfId="0" applyFont="1" applyFill="1" applyBorder="1" applyAlignment="1">
      <alignment vertical="center" wrapText="1"/>
    </xf>
    <xf numFmtId="41" fontId="26" fillId="7" borderId="1" xfId="0" applyNumberFormat="1" applyFont="1" applyFill="1" applyBorder="1" applyAlignment="1">
      <alignment horizontal="right" vertical="center"/>
    </xf>
    <xf numFmtId="41" fontId="26" fillId="0" borderId="1" xfId="4" applyNumberFormat="1" applyFont="1" applyFill="1" applyBorder="1" applyAlignment="1" applyProtection="1">
      <alignment horizontal="left" vertical="center" wrapText="1"/>
      <protection locked="0"/>
    </xf>
    <xf numFmtId="41" fontId="26" fillId="0" borderId="1" xfId="4" applyNumberFormat="1" applyFont="1" applyFill="1" applyBorder="1" applyAlignment="1" applyProtection="1">
      <alignment horizontal="right" vertical="center"/>
      <protection locked="0"/>
    </xf>
    <xf numFmtId="41" fontId="26" fillId="7" borderId="1" xfId="4" applyNumberFormat="1" applyFont="1" applyFill="1" applyBorder="1" applyAlignment="1" applyProtection="1">
      <alignment horizontal="right" vertical="center"/>
      <protection locked="0"/>
    </xf>
    <xf numFmtId="41" fontId="37" fillId="0" borderId="1" xfId="4" applyNumberFormat="1" applyFont="1" applyFill="1" applyBorder="1" applyAlignment="1" applyProtection="1">
      <alignment horizontal="left" vertical="center" wrapText="1"/>
      <protection locked="0"/>
    </xf>
    <xf numFmtId="0" fontId="33" fillId="6" borderId="1" xfId="0" applyFont="1" applyFill="1" applyBorder="1" applyAlignment="1">
      <alignment horizontal="center" vertical="center" wrapText="1"/>
    </xf>
    <xf numFmtId="180" fontId="26" fillId="6" borderId="1" xfId="0" applyNumberFormat="1" applyFont="1" applyFill="1" applyBorder="1" applyAlignment="1">
      <alignment horizontal="right" vertical="center"/>
    </xf>
    <xf numFmtId="180" fontId="33" fillId="6" borderId="1" xfId="4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horizontal="right"/>
    </xf>
    <xf numFmtId="41" fontId="33" fillId="0" borderId="0" xfId="0" applyNumberFormat="1" applyFont="1" applyFill="1" applyAlignment="1">
      <alignment horizontal="right"/>
    </xf>
    <xf numFmtId="41" fontId="36" fillId="0" borderId="0" xfId="0" applyNumberFormat="1" applyFont="1" applyFill="1" applyAlignment="1">
      <alignment horizontal="right"/>
    </xf>
    <xf numFmtId="180" fontId="26" fillId="0" borderId="1" xfId="0" applyNumberFormat="1" applyFont="1" applyFill="1" applyBorder="1" applyAlignment="1">
      <alignment horizontal="right" vertical="center"/>
    </xf>
    <xf numFmtId="41" fontId="26" fillId="8" borderId="1" xfId="0" applyNumberFormat="1" applyFont="1" applyFill="1" applyBorder="1" applyAlignment="1">
      <alignment horizontal="right" vertical="center"/>
    </xf>
    <xf numFmtId="180" fontId="26" fillId="0" borderId="1" xfId="4" applyNumberFormat="1" applyFont="1" applyFill="1" applyBorder="1" applyAlignment="1" applyProtection="1">
      <alignment horizontal="right" vertical="center"/>
      <protection locked="0"/>
    </xf>
    <xf numFmtId="176" fontId="32" fillId="0" borderId="0" xfId="0" applyNumberFormat="1" applyFont="1" applyFill="1" applyAlignment="1"/>
    <xf numFmtId="0" fontId="10" fillId="0" borderId="0" xfId="0" applyFont="1" applyFill="1" applyBorder="1" applyAlignment="1" applyProtection="1">
      <alignment vertical="center"/>
    </xf>
    <xf numFmtId="0" fontId="38" fillId="0" borderId="2" xfId="0" applyFont="1" applyFill="1" applyBorder="1" applyAlignment="1" applyProtection="1">
      <alignment horizontal="center" vertical="center"/>
    </xf>
    <xf numFmtId="0" fontId="8" fillId="0" borderId="2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39" fillId="0" borderId="2" xfId="0" applyFont="1" applyFill="1" applyBorder="1" applyAlignment="1" applyProtection="1">
      <alignment horizontal="center" vertical="center"/>
    </xf>
    <xf numFmtId="0" fontId="40" fillId="0" borderId="0" xfId="0" applyFont="1" applyFill="1" applyBorder="1" applyAlignment="1" applyProtection="1">
      <alignment horizontal="left" vertical="center"/>
    </xf>
    <xf numFmtId="0" fontId="8" fillId="0" borderId="3" xfId="0" applyFont="1" applyFill="1" applyBorder="1" applyAlignment="1" applyProtection="1">
      <alignment horizontal="right" vertical="center"/>
    </xf>
    <xf numFmtId="0" fontId="41" fillId="0" borderId="7" xfId="0" applyFont="1" applyFill="1" applyBorder="1" applyAlignment="1" applyProtection="1">
      <alignment horizontal="center" vertical="center"/>
    </xf>
    <xf numFmtId="0" fontId="41" fillId="0" borderId="2" xfId="0" applyFont="1" applyFill="1" applyBorder="1" applyAlignment="1" applyProtection="1">
      <alignment vertical="center"/>
    </xf>
    <xf numFmtId="0" fontId="41" fillId="0" borderId="2" xfId="0" applyFont="1" applyFill="1" applyBorder="1" applyAlignment="1" applyProtection="1">
      <alignment horizontal="left" vertical="center"/>
    </xf>
    <xf numFmtId="177" fontId="41" fillId="0" borderId="2" xfId="0" applyNumberFormat="1" applyFont="1" applyFill="1" applyBorder="1" applyAlignment="1" applyProtection="1">
      <alignment vertical="center"/>
    </xf>
    <xf numFmtId="177" fontId="8" fillId="0" borderId="2" xfId="0" applyNumberFormat="1" applyFont="1" applyFill="1" applyBorder="1" applyAlignment="1" applyProtection="1">
      <alignment vertical="center"/>
    </xf>
    <xf numFmtId="0" fontId="42" fillId="0" borderId="0" xfId="0" applyFont="1" applyFill="1" applyBorder="1" applyAlignment="1" applyProtection="1">
      <alignment horizontal="left" vertical="center"/>
    </xf>
    <xf numFmtId="0" fontId="8" fillId="0" borderId="3" xfId="0" applyFont="1" applyFill="1" applyBorder="1" applyAlignment="1" applyProtection="1">
      <alignment horizontal="right"/>
    </xf>
    <xf numFmtId="0" fontId="41" fillId="0" borderId="2" xfId="0" applyFont="1" applyFill="1" applyBorder="1" applyAlignment="1" applyProtection="1">
      <alignment horizontal="center" vertical="center"/>
    </xf>
    <xf numFmtId="0" fontId="41" fillId="0" borderId="2" xfId="0" applyFont="1" applyFill="1" applyBorder="1" applyAlignment="1" applyProtection="1">
      <alignment horizontal="center" vertical="center" wrapText="1"/>
    </xf>
    <xf numFmtId="0" fontId="19" fillId="0" borderId="0" xfId="0" applyFont="1">
      <alignment vertical="center"/>
    </xf>
    <xf numFmtId="0" fontId="43" fillId="0" borderId="0" xfId="0" applyFont="1">
      <alignment vertical="center"/>
    </xf>
    <xf numFmtId="0" fontId="44" fillId="0" borderId="0" xfId="0" applyNumberFormat="1" applyFont="1">
      <alignment vertical="center"/>
    </xf>
    <xf numFmtId="0" fontId="45" fillId="0" borderId="0" xfId="0" applyFont="1" applyAlignment="1">
      <alignment vertical="center" wrapText="1"/>
    </xf>
    <xf numFmtId="181" fontId="45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46" fillId="0" borderId="0" xfId="0" applyNumberFormat="1" applyFont="1" applyAlignment="1">
      <alignment horizontal="center" vertical="center"/>
    </xf>
    <xf numFmtId="0" fontId="46" fillId="0" borderId="0" xfId="0" applyFont="1" applyAlignment="1">
      <alignment horizontal="center" vertical="center" wrapText="1"/>
    </xf>
    <xf numFmtId="181" fontId="46" fillId="0" borderId="0" xfId="0" applyNumberFormat="1" applyFont="1" applyAlignment="1">
      <alignment horizontal="center" vertical="center"/>
    </xf>
    <xf numFmtId="178" fontId="46" fillId="0" borderId="0" xfId="0" applyNumberFormat="1" applyFont="1" applyAlignment="1">
      <alignment horizontal="center" vertical="center"/>
    </xf>
    <xf numFmtId="0" fontId="47" fillId="6" borderId="1" xfId="0" applyNumberFormat="1" applyFont="1" applyFill="1" applyBorder="1" applyAlignment="1" applyProtection="1">
      <alignment horizontal="center" vertical="center" wrapText="1"/>
    </xf>
    <xf numFmtId="49" fontId="33" fillId="6" borderId="1" xfId="0" applyNumberFormat="1" applyFont="1" applyFill="1" applyBorder="1" applyAlignment="1" applyProtection="1">
      <alignment horizontal="center" vertical="center" wrapText="1"/>
    </xf>
    <xf numFmtId="181" fontId="48" fillId="6" borderId="1" xfId="0" applyNumberFormat="1" applyFont="1" applyFill="1" applyBorder="1" applyAlignment="1">
      <alignment horizontal="center" vertical="center"/>
    </xf>
    <xf numFmtId="178" fontId="48" fillId="6" borderId="1" xfId="0" applyNumberFormat="1" applyFont="1" applyFill="1" applyBorder="1" applyAlignment="1">
      <alignment horizontal="center" vertical="center"/>
    </xf>
    <xf numFmtId="0" fontId="49" fillId="6" borderId="1" xfId="0" applyNumberFormat="1" applyFont="1" applyFill="1" applyBorder="1" applyAlignment="1" applyProtection="1">
      <alignment horizontal="center" vertical="center" wrapText="1"/>
    </xf>
    <xf numFmtId="49" fontId="49" fillId="6" borderId="1" xfId="0" applyNumberFormat="1" applyFont="1" applyFill="1" applyBorder="1" applyAlignment="1" applyProtection="1">
      <alignment horizontal="center" vertical="center" wrapText="1"/>
    </xf>
    <xf numFmtId="181" fontId="50" fillId="6" borderId="1" xfId="0" applyNumberFormat="1" applyFont="1" applyFill="1" applyBorder="1" applyAlignment="1">
      <alignment horizontal="center" vertical="center"/>
    </xf>
    <xf numFmtId="178" fontId="50" fillId="6" borderId="1" xfId="0" applyNumberFormat="1" applyFont="1" applyFill="1" applyBorder="1" applyAlignment="1">
      <alignment horizontal="center" vertical="center"/>
    </xf>
    <xf numFmtId="0" fontId="47" fillId="7" borderId="1" xfId="0" applyNumberFormat="1" applyFont="1" applyFill="1" applyBorder="1" applyAlignment="1" applyProtection="1">
      <alignment horizontal="center" vertical="center" wrapText="1"/>
    </xf>
    <xf numFmtId="49" fontId="26" fillId="7" borderId="1" xfId="0" applyNumberFormat="1" applyFont="1" applyFill="1" applyBorder="1" applyAlignment="1" applyProtection="1">
      <alignment horizontal="center" vertical="center" wrapText="1"/>
    </xf>
    <xf numFmtId="178" fontId="27" fillId="7" borderId="1" xfId="0" applyNumberFormat="1" applyFont="1" applyFill="1" applyBorder="1" applyAlignment="1">
      <alignment horizontal="right" vertical="center" wrapText="1"/>
    </xf>
    <xf numFmtId="0" fontId="49" fillId="9" borderId="1" xfId="0" applyNumberFormat="1" applyFont="1" applyFill="1" applyBorder="1" applyAlignment="1" applyProtection="1">
      <alignment horizontal="left" vertical="center"/>
    </xf>
    <xf numFmtId="49" fontId="51" fillId="9" borderId="1" xfId="0" applyNumberFormat="1" applyFont="1" applyFill="1" applyBorder="1" applyAlignment="1" applyProtection="1">
      <alignment horizontal="left" vertical="center" wrapText="1"/>
    </xf>
    <xf numFmtId="178" fontId="27" fillId="9" borderId="1" xfId="0" applyNumberFormat="1" applyFont="1" applyFill="1" applyBorder="1" applyAlignment="1">
      <alignment horizontal="right" vertical="center" wrapText="1"/>
    </xf>
    <xf numFmtId="49" fontId="51" fillId="6" borderId="1" xfId="0" applyNumberFormat="1" applyFont="1" applyFill="1" applyBorder="1" applyAlignment="1" applyProtection="1">
      <alignment horizontal="left" vertical="center" wrapText="1"/>
    </xf>
    <xf numFmtId="0" fontId="49" fillId="9" borderId="1" xfId="0" applyNumberFormat="1" applyFont="1" applyFill="1" applyBorder="1" applyAlignment="1" applyProtection="1">
      <alignment horizontal="left" vertical="center" wrapText="1"/>
    </xf>
    <xf numFmtId="178" fontId="52" fillId="0" borderId="0" xfId="0" applyNumberFormat="1" applyFont="1" applyAlignment="1">
      <alignment horizontal="right" vertical="center"/>
    </xf>
    <xf numFmtId="0" fontId="35" fillId="0" borderId="0" xfId="0" applyFont="1" applyFill="1" applyAlignment="1"/>
    <xf numFmtId="0" fontId="26" fillId="6" borderId="1" xfId="0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horizontal="right" vertical="center" wrapText="1"/>
    </xf>
    <xf numFmtId="0" fontId="32" fillId="0" borderId="0" xfId="0" applyFont="1" applyFill="1" applyAlignment="1">
      <alignment vertical="center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  <cellStyle name="千位分隔 4" xfId="50"/>
    <cellStyle name="常规 6" xfId="51"/>
    <cellStyle name="千位分隔[0] 2" xfId="52"/>
    <cellStyle name="常规 2 2" xfId="53"/>
    <cellStyle name="常规 2" xfId="54"/>
    <cellStyle name="常规 3" xfId="55"/>
    <cellStyle name="千位分隔 2" xfId="56"/>
    <cellStyle name="常规 4" xfId="57"/>
    <cellStyle name="千位分隔 3" xfId="58"/>
    <cellStyle name="常规 5" xfId="59"/>
    <cellStyle name="千位分隔 5" xfId="60"/>
    <cellStyle name="常规 7" xfId="61"/>
    <cellStyle name="常规_Sheet1" xfId="62"/>
    <cellStyle name="货币 2" xfId="63"/>
    <cellStyle name="常规_2010年执行及2011年预算（报人大）" xfId="64"/>
    <cellStyle name="_黄石市2013年省对下结算对账单（对账）20140218" xfId="65"/>
    <cellStyle name="常规_8、债券表 (2)" xfId="66"/>
    <cellStyle name="常规_3支出预算调整变动项目表_1" xfId="67"/>
    <cellStyle name="常规_政府性基金预算表" xfId="68"/>
    <cellStyle name="常规_2013年结算对账0731_2015年黄石市结算2" xfId="69"/>
    <cellStyle name="Normal 2" xfId="70"/>
    <cellStyle name="Normal" xfId="71"/>
    <cellStyle name="常规_6" xfId="72"/>
    <cellStyle name="常规_表二_1" xfId="7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C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haredStrings" Target="sharedStrings.xml"/><Relationship Id="rId24" Type="http://schemas.openxmlformats.org/officeDocument/2006/relationships/styles" Target="styles.xml"/><Relationship Id="rId23" Type="http://schemas.openxmlformats.org/officeDocument/2006/relationships/theme" Target="theme/theme1.xml"/><Relationship Id="rId22" Type="http://schemas.openxmlformats.org/officeDocument/2006/relationships/externalLink" Target="externalLinks/externalLink6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GOLDPYR4\ARENTO\TOOLBO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\var\mobile\Containers\Data\Application\4762BA91-4A7C-4707-89AC-58E7A6241326\Documents\WpsQingCache_\17066194\o\LOCAL-7AB1CF5E-E549-4B2D-82FA-A1F5E5E37360\n\POWER%20ASSUMPTION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\&#39044;&#31639;&#24037;&#20316;\1&#25919;&#24220;&#39044;&#31639;\2024&#24180;&#25919;&#24220;&#39044;&#31639;\2024&#24180;&#39044;&#31639;&#32534;&#21046;-&#24037;&#20316;&#24213;&#31295;-2023.12.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Ma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  <sheetName val="P101200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  <sheetName val="Financ. Overview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  <sheetName val="Toolbox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01收入"/>
      <sheetName val="02支出功能分类"/>
      <sheetName val="03支出预算分单位"/>
      <sheetName val="04收支平衡"/>
      <sheetName val="04附1固定转移支付"/>
      <sheetName val="04附2结算转移支付"/>
      <sheetName val="05政府性基金收支预算"/>
      <sheetName val="06-社保基金（开）"/>
      <sheetName val="06-社保基金（铁）"/>
      <sheetName val="07债务限额及余额 (2)"/>
      <sheetName val="附加01-基本支出"/>
      <sheetName val="附加02-项目支出"/>
      <sheetName val="附加03-新开行贷款分年度列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D3" t="str">
            <v>项目经费具体用途</v>
          </cell>
        </row>
        <row r="4">
          <cell r="K4" t="str">
            <v>科室建议数</v>
          </cell>
        </row>
        <row r="5">
          <cell r="K5" t="str">
            <v>合计</v>
          </cell>
        </row>
        <row r="6">
          <cell r="D6" t="str">
            <v>橙色标记为铁山区指标</v>
          </cell>
        </row>
        <row r="7">
          <cell r="D7" t="str">
            <v>支出汇总</v>
          </cell>
        </row>
        <row r="7">
          <cell r="K7">
            <v>189649.580443</v>
          </cell>
        </row>
        <row r="8">
          <cell r="D8" t="str">
            <v>项目支出合计</v>
          </cell>
        </row>
        <row r="8">
          <cell r="K8">
            <v>134009.41</v>
          </cell>
        </row>
        <row r="9">
          <cell r="D9" t="str">
            <v>铁山区汇总</v>
          </cell>
        </row>
        <row r="9">
          <cell r="K9">
            <v>9079.93</v>
          </cell>
        </row>
        <row r="10">
          <cell r="D10" t="str">
            <v>区直机关</v>
          </cell>
        </row>
        <row r="10">
          <cell r="K10">
            <v>125.8</v>
          </cell>
        </row>
        <row r="11">
          <cell r="D11" t="str">
            <v>  黄石市铁山区人民代表大会常务委员会办公室</v>
          </cell>
        </row>
        <row r="11">
          <cell r="K11">
            <v>86.9</v>
          </cell>
        </row>
        <row r="12">
          <cell r="D12" t="str">
            <v>调研经费</v>
          </cell>
        </row>
        <row r="12">
          <cell r="K12">
            <v>12</v>
          </cell>
        </row>
        <row r="12">
          <cell r="U12" t="str">
            <v>9</v>
          </cell>
        </row>
        <row r="13">
          <cell r="D13" t="str">
            <v>人大代表联络处</v>
          </cell>
        </row>
        <row r="13">
          <cell r="U13" t="str">
            <v>9</v>
          </cell>
        </row>
        <row r="14">
          <cell r="D14" t="str">
            <v>人大规范性建设</v>
          </cell>
        </row>
        <row r="14">
          <cell r="U14" t="str">
            <v>9</v>
          </cell>
        </row>
        <row r="15">
          <cell r="D15" t="str">
            <v>专委会经费</v>
          </cell>
        </row>
        <row r="15">
          <cell r="U15" t="str">
            <v>9</v>
          </cell>
        </row>
        <row r="16">
          <cell r="D16" t="str">
            <v>常委会会议费</v>
          </cell>
        </row>
        <row r="16">
          <cell r="U16" t="str">
            <v>9</v>
          </cell>
        </row>
        <row r="17">
          <cell r="D17" t="str">
            <v>驻村工作经费</v>
          </cell>
        </row>
        <row r="17">
          <cell r="K17">
            <v>2</v>
          </cell>
        </row>
        <row r="17">
          <cell r="U17" t="str">
            <v>9</v>
          </cell>
        </row>
        <row r="18">
          <cell r="D18" t="str">
            <v>人大会议</v>
          </cell>
        </row>
        <row r="18">
          <cell r="K18">
            <v>10</v>
          </cell>
        </row>
        <row r="18">
          <cell r="U18" t="str">
            <v>9</v>
          </cell>
        </row>
        <row r="19">
          <cell r="D19" t="str">
            <v>代表活动经费</v>
          </cell>
        </row>
        <row r="19">
          <cell r="K19">
            <v>14.9</v>
          </cell>
        </row>
        <row r="19">
          <cell r="U19" t="str">
            <v>9</v>
          </cell>
        </row>
        <row r="20">
          <cell r="D20" t="str">
            <v>人大培训费</v>
          </cell>
        </row>
        <row r="20">
          <cell r="U20" t="str">
            <v>9</v>
          </cell>
        </row>
        <row r="21">
          <cell r="D21" t="str">
            <v>人大代表联络站信息平台建设</v>
          </cell>
        </row>
        <row r="21">
          <cell r="K21">
            <v>48</v>
          </cell>
        </row>
        <row r="21">
          <cell r="U21" t="str">
            <v>9</v>
          </cell>
        </row>
        <row r="22">
          <cell r="D22" t="str">
            <v>中国人民政治协商会议湖北省黄石市铁山区委员会</v>
          </cell>
        </row>
        <row r="22">
          <cell r="K22">
            <v>38.9</v>
          </cell>
        </row>
        <row r="22">
          <cell r="U22" t="str">
            <v/>
          </cell>
        </row>
        <row r="23">
          <cell r="D23" t="str">
            <v>专委会经费</v>
          </cell>
        </row>
        <row r="23">
          <cell r="K23">
            <v>8</v>
          </cell>
        </row>
        <row r="23">
          <cell r="U23" t="str">
            <v>9</v>
          </cell>
        </row>
        <row r="24">
          <cell r="D24" t="str">
            <v>调研经费</v>
          </cell>
        </row>
        <row r="24">
          <cell r="U24" t="str">
            <v>9</v>
          </cell>
        </row>
        <row r="25">
          <cell r="D25" t="str">
            <v>各界人士座谈</v>
          </cell>
        </row>
        <row r="25">
          <cell r="U25" t="str">
            <v>9</v>
          </cell>
        </row>
        <row r="26">
          <cell r="D26" t="str">
            <v>政协常委会</v>
          </cell>
        </row>
        <row r="26">
          <cell r="U26" t="str">
            <v>9</v>
          </cell>
        </row>
        <row r="27">
          <cell r="D27" t="str">
            <v>劳务派遣</v>
          </cell>
        </row>
        <row r="27">
          <cell r="K27">
            <v>5</v>
          </cell>
        </row>
        <row r="27">
          <cell r="U27" t="str">
            <v>9</v>
          </cell>
        </row>
        <row r="28">
          <cell r="D28" t="str">
            <v>驻村工作经费</v>
          </cell>
        </row>
        <row r="28">
          <cell r="K28">
            <v>3</v>
          </cell>
        </row>
        <row r="28">
          <cell r="U28" t="str">
            <v>9</v>
          </cell>
        </row>
        <row r="29">
          <cell r="D29" t="str">
            <v>政协全会</v>
          </cell>
        </row>
        <row r="29">
          <cell r="K29">
            <v>10</v>
          </cell>
        </row>
        <row r="29">
          <cell r="U29" t="str">
            <v>9</v>
          </cell>
        </row>
        <row r="30">
          <cell r="D30" t="str">
            <v>委员活动费</v>
          </cell>
        </row>
        <row r="30">
          <cell r="K30">
            <v>12.9</v>
          </cell>
        </row>
        <row r="30">
          <cell r="U30" t="str">
            <v>9</v>
          </cell>
        </row>
        <row r="31">
          <cell r="D31" t="str">
            <v>委员读书活动</v>
          </cell>
        </row>
        <row r="31">
          <cell r="K31">
            <v>0</v>
          </cell>
        </row>
        <row r="31">
          <cell r="U31" t="str">
            <v>9</v>
          </cell>
        </row>
        <row r="32">
          <cell r="D32" t="str">
            <v>教育部门</v>
          </cell>
        </row>
        <row r="32">
          <cell r="K32">
            <v>348.46</v>
          </cell>
        </row>
        <row r="32">
          <cell r="U32" t="str">
            <v/>
          </cell>
        </row>
        <row r="33">
          <cell r="D33" t="str">
            <v>黄石市铁山区第一中学</v>
          </cell>
        </row>
        <row r="33">
          <cell r="K33">
            <v>87.23</v>
          </cell>
        </row>
        <row r="33">
          <cell r="U33" t="str">
            <v/>
          </cell>
        </row>
        <row r="34">
          <cell r="D34" t="str">
            <v>新机制公用经费</v>
          </cell>
        </row>
        <row r="34">
          <cell r="K34">
            <v>10.47</v>
          </cell>
        </row>
        <row r="34">
          <cell r="U34" t="str">
            <v>9</v>
          </cell>
        </row>
        <row r="35">
          <cell r="D35" t="str">
            <v>新机制公用经费-转移支付</v>
          </cell>
        </row>
        <row r="35">
          <cell r="K35">
            <v>76.76</v>
          </cell>
        </row>
        <row r="35">
          <cell r="U35" t="str">
            <v>9</v>
          </cell>
        </row>
        <row r="36">
          <cell r="D36" t="str">
            <v>住房货币化一次性补贴</v>
          </cell>
        </row>
        <row r="36">
          <cell r="K36">
            <v>0</v>
          </cell>
        </row>
        <row r="36">
          <cell r="U36" t="str">
            <v>9</v>
          </cell>
        </row>
        <row r="37">
          <cell r="D37" t="str">
            <v>黄石市钢山学校</v>
          </cell>
        </row>
        <row r="37">
          <cell r="K37">
            <v>19.8</v>
          </cell>
        </row>
        <row r="37">
          <cell r="U37" t="str">
            <v/>
          </cell>
        </row>
        <row r="38">
          <cell r="D38" t="str">
            <v>新机制公用经费</v>
          </cell>
        </row>
        <row r="38">
          <cell r="K38">
            <v>2.38</v>
          </cell>
        </row>
        <row r="38">
          <cell r="U38" t="str">
            <v>9</v>
          </cell>
        </row>
        <row r="39">
          <cell r="D39" t="str">
            <v>新机制公用经费-转移支付</v>
          </cell>
        </row>
        <row r="39">
          <cell r="K39">
            <v>17.42</v>
          </cell>
        </row>
        <row r="39">
          <cell r="U39" t="str">
            <v>9</v>
          </cell>
        </row>
        <row r="40">
          <cell r="D40" t="str">
            <v>黄石市铁山小学</v>
          </cell>
        </row>
        <row r="40">
          <cell r="K40">
            <v>52.06</v>
          </cell>
        </row>
        <row r="40">
          <cell r="U40" t="str">
            <v/>
          </cell>
        </row>
        <row r="41">
          <cell r="D41" t="str">
            <v>新机制公用经费</v>
          </cell>
        </row>
        <row r="41">
          <cell r="K41">
            <v>6.25</v>
          </cell>
        </row>
        <row r="41">
          <cell r="U41" t="str">
            <v>9</v>
          </cell>
        </row>
        <row r="42">
          <cell r="D42" t="str">
            <v>新机制公用经费-转移支付</v>
          </cell>
        </row>
        <row r="42">
          <cell r="K42">
            <v>45.81</v>
          </cell>
        </row>
        <row r="42">
          <cell r="U42" t="str">
            <v>9</v>
          </cell>
        </row>
        <row r="43">
          <cell r="D43" t="str">
            <v>住房货币化一次性补贴</v>
          </cell>
        </row>
        <row r="43">
          <cell r="K43">
            <v>0</v>
          </cell>
        </row>
        <row r="43">
          <cell r="U43" t="str">
            <v>9</v>
          </cell>
        </row>
        <row r="44">
          <cell r="D44" t="str">
            <v>黄石市铁山区第三小学</v>
          </cell>
        </row>
        <row r="44">
          <cell r="K44">
            <v>189.37</v>
          </cell>
        </row>
        <row r="44">
          <cell r="U44" t="str">
            <v/>
          </cell>
        </row>
        <row r="45">
          <cell r="D45" t="str">
            <v>学前班保教费</v>
          </cell>
        </row>
        <row r="45">
          <cell r="K45">
            <v>95</v>
          </cell>
        </row>
        <row r="45">
          <cell r="U45" t="str">
            <v>9</v>
          </cell>
        </row>
        <row r="46">
          <cell r="D46" t="str">
            <v>公办园公用经费</v>
          </cell>
        </row>
        <row r="46">
          <cell r="K46">
            <v>17.9</v>
          </cell>
        </row>
        <row r="46">
          <cell r="U46" t="str">
            <v>9</v>
          </cell>
        </row>
        <row r="47">
          <cell r="D47" t="str">
            <v>新机制公用经费</v>
          </cell>
        </row>
        <row r="47">
          <cell r="K47">
            <v>9.18</v>
          </cell>
        </row>
        <row r="47">
          <cell r="U47" t="str">
            <v>9</v>
          </cell>
        </row>
        <row r="48">
          <cell r="D48" t="str">
            <v>新机制公用经费-转移支付</v>
          </cell>
        </row>
        <row r="48">
          <cell r="K48">
            <v>67.29</v>
          </cell>
        </row>
        <row r="48">
          <cell r="U48" t="str">
            <v>9</v>
          </cell>
        </row>
        <row r="49">
          <cell r="D49" t="str">
            <v>住房货币化一次性补贴</v>
          </cell>
        </row>
        <row r="49">
          <cell r="K49">
            <v>0</v>
          </cell>
        </row>
        <row r="49">
          <cell r="U49" t="str">
            <v>9</v>
          </cell>
        </row>
        <row r="50">
          <cell r="D50" t="str">
            <v>卫生部门</v>
          </cell>
        </row>
        <row r="50">
          <cell r="K50">
            <v>135.52</v>
          </cell>
        </row>
        <row r="50">
          <cell r="U50" t="str">
            <v/>
          </cell>
        </row>
        <row r="51">
          <cell r="D51" t="str">
            <v>铁山区鹿獐山社区卫生服务中心</v>
          </cell>
        </row>
        <row r="51">
          <cell r="K51">
            <v>135.52</v>
          </cell>
        </row>
        <row r="51">
          <cell r="U51" t="str">
            <v/>
          </cell>
        </row>
        <row r="52">
          <cell r="D52" t="str">
            <v>基药补助</v>
          </cell>
        </row>
        <row r="52">
          <cell r="K52">
            <v>135.52</v>
          </cell>
        </row>
        <row r="52">
          <cell r="U52" t="str">
            <v>9</v>
          </cell>
        </row>
        <row r="53">
          <cell r="D53" t="str">
            <v>镇(街,区)</v>
          </cell>
        </row>
        <row r="53">
          <cell r="K53">
            <v>4265.65</v>
          </cell>
        </row>
        <row r="53">
          <cell r="U53" t="str">
            <v/>
          </cell>
        </row>
        <row r="54">
          <cell r="D54" t="str">
            <v>铁山区人民政府铁山街道办事处</v>
          </cell>
        </row>
        <row r="54">
          <cell r="K54">
            <v>3907.75</v>
          </cell>
        </row>
        <row r="54">
          <cell r="U54" t="str">
            <v/>
          </cell>
        </row>
        <row r="55">
          <cell r="D55" t="str">
            <v>人大工作经费</v>
          </cell>
        </row>
        <row r="55">
          <cell r="K55">
            <v>3</v>
          </cell>
        </row>
        <row r="55">
          <cell r="U55" t="str">
            <v>9</v>
          </cell>
        </row>
        <row r="56">
          <cell r="D56" t="str">
            <v>办公楼水电费</v>
          </cell>
        </row>
        <row r="56">
          <cell r="K56">
            <v>150</v>
          </cell>
        </row>
        <row r="56">
          <cell r="U56" t="str">
            <v>9</v>
          </cell>
        </row>
        <row r="57">
          <cell r="D57" t="str">
            <v>建设项目电费</v>
          </cell>
        </row>
        <row r="57">
          <cell r="U57" t="str">
            <v>9</v>
          </cell>
        </row>
        <row r="58">
          <cell r="D58" t="str">
            <v>物业管理费</v>
          </cell>
        </row>
        <row r="58">
          <cell r="U58" t="str">
            <v>9</v>
          </cell>
        </row>
        <row r="59">
          <cell r="D59" t="str">
            <v>维修维护费用</v>
          </cell>
        </row>
        <row r="59">
          <cell r="U59" t="str">
            <v>9</v>
          </cell>
        </row>
        <row r="60">
          <cell r="D60" t="str">
            <v>便民服务中心运行经费</v>
          </cell>
        </row>
        <row r="60">
          <cell r="U60" t="str">
            <v>9</v>
          </cell>
        </row>
        <row r="61">
          <cell r="D61" t="str">
            <v>夜间治安巡逻队工作经费</v>
          </cell>
        </row>
        <row r="61">
          <cell r="K61">
            <v>60</v>
          </cell>
        </row>
        <row r="61">
          <cell r="U61" t="str">
            <v>9</v>
          </cell>
        </row>
        <row r="62">
          <cell r="D62" t="str">
            <v>食堂运行费</v>
          </cell>
        </row>
        <row r="62">
          <cell r="K62">
            <v>55</v>
          </cell>
        </row>
        <row r="62">
          <cell r="U62" t="str">
            <v>9</v>
          </cell>
        </row>
        <row r="63">
          <cell r="D63" t="str">
            <v>熊家境景区管理维护费</v>
          </cell>
        </row>
        <row r="63">
          <cell r="K63">
            <v>50</v>
          </cell>
        </row>
        <row r="63">
          <cell r="U63" t="str">
            <v>9</v>
          </cell>
        </row>
        <row r="64">
          <cell r="D64" t="str">
            <v>驻村工作经费</v>
          </cell>
        </row>
        <row r="64">
          <cell r="K64">
            <v>2</v>
          </cell>
        </row>
        <row r="64">
          <cell r="U64" t="str">
            <v>9</v>
          </cell>
        </row>
        <row r="65">
          <cell r="D65" t="str">
            <v>招商引资工作经费</v>
          </cell>
        </row>
        <row r="65">
          <cell r="K65">
            <v>10</v>
          </cell>
        </row>
        <row r="65">
          <cell r="U65" t="str">
            <v>9</v>
          </cell>
        </row>
        <row r="66">
          <cell r="D66" t="str">
            <v>信访维稳费用</v>
          </cell>
        </row>
        <row r="66">
          <cell r="K66">
            <v>50</v>
          </cell>
        </row>
        <row r="66">
          <cell r="U66" t="str">
            <v>9</v>
          </cell>
        </row>
        <row r="67">
          <cell r="D67" t="str">
            <v>项目拉练经费</v>
          </cell>
        </row>
        <row r="67">
          <cell r="K67">
            <v>0</v>
          </cell>
        </row>
        <row r="67">
          <cell r="U67" t="str">
            <v>9</v>
          </cell>
        </row>
        <row r="68">
          <cell r="D68" t="str">
            <v>镇街统筹</v>
          </cell>
        </row>
        <row r="68">
          <cell r="K68">
            <v>0</v>
          </cell>
        </row>
        <row r="68">
          <cell r="U68" t="str">
            <v>9</v>
          </cell>
        </row>
        <row r="69">
          <cell r="D69" t="str">
            <v>社区公用经费</v>
          </cell>
        </row>
        <row r="69">
          <cell r="K69">
            <v>90</v>
          </cell>
        </row>
        <row r="69">
          <cell r="U69" t="str">
            <v>9</v>
          </cell>
        </row>
        <row r="70">
          <cell r="D70" t="str">
            <v>社区专项服务经费</v>
          </cell>
        </row>
        <row r="70">
          <cell r="K70">
            <v>135</v>
          </cell>
        </row>
        <row r="70">
          <cell r="U70" t="str">
            <v>9</v>
          </cell>
        </row>
        <row r="71">
          <cell r="D71" t="str">
            <v>社区工作经费</v>
          </cell>
        </row>
        <row r="71">
          <cell r="K71">
            <v>0</v>
          </cell>
        </row>
        <row r="71">
          <cell r="U71" t="str">
            <v>9</v>
          </cell>
        </row>
        <row r="72">
          <cell r="D72" t="str">
            <v>社区人员经费</v>
          </cell>
        </row>
        <row r="72">
          <cell r="K72">
            <v>624</v>
          </cell>
        </row>
        <row r="72">
          <cell r="U72" t="str">
            <v>9</v>
          </cell>
        </row>
        <row r="73">
          <cell r="D73" t="str">
            <v>社区老居补助</v>
          </cell>
        </row>
        <row r="73">
          <cell r="U73" t="str">
            <v>9</v>
          </cell>
        </row>
        <row r="74">
          <cell r="D74" t="str">
            <v>疫情防控经费</v>
          </cell>
        </row>
        <row r="74">
          <cell r="K74">
            <v>0</v>
          </cell>
        </row>
        <row r="74">
          <cell r="U74" t="str">
            <v>9</v>
          </cell>
        </row>
        <row r="75">
          <cell r="D75" t="str">
            <v>发鸿山碎石厂拆迁补偿费</v>
          </cell>
        </row>
        <row r="75">
          <cell r="K75">
            <v>47.95</v>
          </cell>
        </row>
        <row r="75">
          <cell r="U75" t="str">
            <v>9</v>
          </cell>
        </row>
        <row r="76">
          <cell r="D76" t="str">
            <v>矿山恢复治理（铁山）</v>
          </cell>
        </row>
        <row r="76">
          <cell r="K76">
            <v>350</v>
          </cell>
        </row>
        <row r="76">
          <cell r="U76" t="str">
            <v>9</v>
          </cell>
        </row>
        <row r="77">
          <cell r="D77" t="str">
            <v>城维保洁</v>
          </cell>
        </row>
        <row r="77">
          <cell r="K77">
            <v>1491.6</v>
          </cell>
        </row>
        <row r="77">
          <cell r="U77" t="str">
            <v>9</v>
          </cell>
        </row>
        <row r="78">
          <cell r="D78" t="str">
            <v>绿化维护</v>
          </cell>
        </row>
        <row r="78">
          <cell r="K78">
            <v>406.8</v>
          </cell>
        </row>
        <row r="78">
          <cell r="U78" t="str">
            <v>9</v>
          </cell>
        </row>
        <row r="79">
          <cell r="D79" t="str">
            <v>垃圾分类第三方运营服务</v>
          </cell>
        </row>
        <row r="79">
          <cell r="K79">
            <v>382.4</v>
          </cell>
        </row>
        <row r="79">
          <cell r="U79" t="str">
            <v>9</v>
          </cell>
        </row>
        <row r="80">
          <cell r="D80" t="str">
            <v>年初预留-3年过渡期财力补助</v>
          </cell>
        </row>
        <row r="80">
          <cell r="K80">
            <v>0</v>
          </cell>
        </row>
        <row r="80">
          <cell r="U80" t="str">
            <v>9</v>
          </cell>
        </row>
        <row r="81">
          <cell r="D81" t="str">
            <v>铁投还本付息</v>
          </cell>
        </row>
        <row r="81">
          <cell r="K81">
            <v>0</v>
          </cell>
        </row>
        <row r="81">
          <cell r="U81" t="str">
            <v>9</v>
          </cell>
        </row>
        <row r="82">
          <cell r="D82" t="str">
            <v>黄石经济技术开发区·铁山区城市管理执法局铁山街道中队</v>
          </cell>
        </row>
        <row r="82">
          <cell r="K82">
            <v>357.9</v>
          </cell>
        </row>
        <row r="82">
          <cell r="U82" t="str">
            <v/>
          </cell>
        </row>
        <row r="83">
          <cell r="D83" t="str">
            <v>洗车点、治超点经费</v>
          </cell>
        </row>
        <row r="83">
          <cell r="K83">
            <v>10</v>
          </cell>
        </row>
        <row r="83">
          <cell r="U83" t="str">
            <v>9</v>
          </cell>
        </row>
        <row r="84">
          <cell r="D84" t="str">
            <v>城管协管员经费</v>
          </cell>
        </row>
        <row r="84">
          <cell r="K84">
            <v>292.5</v>
          </cell>
        </row>
        <row r="84">
          <cell r="U84" t="str">
            <v>9</v>
          </cell>
        </row>
        <row r="85">
          <cell r="D85" t="str">
            <v>更换制式服装及标识</v>
          </cell>
        </row>
        <row r="85">
          <cell r="K85">
            <v>5.4</v>
          </cell>
        </row>
        <row r="85">
          <cell r="U85" t="str">
            <v>9</v>
          </cell>
        </row>
        <row r="86">
          <cell r="D86" t="str">
            <v>数字城管劳务费</v>
          </cell>
        </row>
        <row r="86">
          <cell r="K86">
            <v>50</v>
          </cell>
        </row>
        <row r="86">
          <cell r="U86" t="str">
            <v>9</v>
          </cell>
        </row>
        <row r="87">
          <cell r="D87" t="str">
            <v>预算编审中心</v>
          </cell>
        </row>
        <row r="87">
          <cell r="K87">
            <v>4204.5</v>
          </cell>
        </row>
        <row r="87">
          <cell r="U87" t="str">
            <v/>
          </cell>
        </row>
        <row r="88">
          <cell r="D88" t="str">
            <v>本级支出</v>
          </cell>
        </row>
        <row r="88">
          <cell r="K88">
            <v>4204.5</v>
          </cell>
        </row>
        <row r="88">
          <cell r="U88" t="str">
            <v/>
          </cell>
        </row>
        <row r="89">
          <cell r="D89" t="str">
            <v>铁山人武部专项经费</v>
          </cell>
        </row>
        <row r="89">
          <cell r="K89">
            <v>100</v>
          </cell>
        </row>
        <row r="89">
          <cell r="U89" t="str">
            <v>9</v>
          </cell>
        </row>
        <row r="90">
          <cell r="D90" t="str">
            <v>武装专项（征兵、动员、规范化建设等）</v>
          </cell>
        </row>
        <row r="90">
          <cell r="U90" t="str">
            <v>9</v>
          </cell>
        </row>
        <row r="91">
          <cell r="D91" t="str">
            <v>人武职工补助</v>
          </cell>
        </row>
        <row r="91">
          <cell r="K91">
            <v>16</v>
          </cell>
        </row>
        <row r="91">
          <cell r="U91" t="str">
            <v>9</v>
          </cell>
        </row>
        <row r="92">
          <cell r="D92" t="str">
            <v>国有企业职教幼教生活补贴</v>
          </cell>
        </row>
        <row r="92">
          <cell r="K92">
            <v>290</v>
          </cell>
        </row>
        <row r="92">
          <cell r="U92" t="str">
            <v>9</v>
          </cell>
        </row>
        <row r="93">
          <cell r="D93" t="str">
            <v>机关事业单位养老保险补助</v>
          </cell>
        </row>
        <row r="93">
          <cell r="K93">
            <v>2400</v>
          </cell>
        </row>
        <row r="93">
          <cell r="U93" t="str">
            <v>9</v>
          </cell>
        </row>
        <row r="94">
          <cell r="D94" t="str">
            <v>机关事业单位养老保险补助-转移支付</v>
          </cell>
        </row>
        <row r="94">
          <cell r="K94">
            <v>271</v>
          </cell>
        </row>
        <row r="94">
          <cell r="U94" t="str">
            <v>9</v>
          </cell>
        </row>
        <row r="95">
          <cell r="D95" t="str">
            <v>城乡居民社会养老保险基金补助</v>
          </cell>
        </row>
        <row r="95">
          <cell r="K95">
            <v>26.5</v>
          </cell>
        </row>
        <row r="95">
          <cell r="U95" t="str">
            <v>9</v>
          </cell>
        </row>
        <row r="96">
          <cell r="D96" t="str">
            <v>城乡居民基本养老保险补助-转移支付</v>
          </cell>
        </row>
        <row r="96">
          <cell r="K96">
            <v>89</v>
          </cell>
        </row>
        <row r="96">
          <cell r="U96" t="str">
            <v>9</v>
          </cell>
        </row>
        <row r="97">
          <cell r="K97">
            <v>60</v>
          </cell>
        </row>
        <row r="97">
          <cell r="U97" t="str">
            <v>9</v>
          </cell>
        </row>
        <row r="98">
          <cell r="D98" t="str">
            <v>新立矿山编制经费</v>
          </cell>
        </row>
        <row r="98">
          <cell r="K98">
            <v>225</v>
          </cell>
        </row>
        <row r="98">
          <cell r="U98" t="str">
            <v>9</v>
          </cell>
        </row>
        <row r="99">
          <cell r="D99" t="str">
            <v>城市防洪项目日元贷款还本付息</v>
          </cell>
        </row>
        <row r="99">
          <cell r="K99">
            <v>29</v>
          </cell>
        </row>
        <row r="99">
          <cell r="U99" t="str">
            <v>9</v>
          </cell>
        </row>
        <row r="100">
          <cell r="D100" t="str">
            <v>年初预留</v>
          </cell>
        </row>
        <row r="100">
          <cell r="K100">
            <v>0</v>
          </cell>
        </row>
        <row r="100">
          <cell r="U100" t="str">
            <v>9</v>
          </cell>
        </row>
        <row r="101">
          <cell r="D101" t="str">
            <v>铁山区历年暂付款消化</v>
          </cell>
        </row>
        <row r="101">
          <cell r="K101">
            <v>0</v>
          </cell>
        </row>
        <row r="101">
          <cell r="U101" t="str">
            <v>9</v>
          </cell>
        </row>
        <row r="102">
          <cell r="D102" t="str">
            <v>政府债券利息支出</v>
          </cell>
        </row>
        <row r="102">
          <cell r="K102">
            <v>678</v>
          </cell>
        </row>
        <row r="102">
          <cell r="U102" t="str">
            <v>9</v>
          </cell>
        </row>
        <row r="103">
          <cell r="D103" t="str">
            <v>政府债券发行费用</v>
          </cell>
        </row>
        <row r="103">
          <cell r="K103">
            <v>20</v>
          </cell>
        </row>
        <row r="103">
          <cell r="U103" t="str">
            <v>9</v>
          </cell>
        </row>
        <row r="104">
          <cell r="D104" t="str">
            <v>开发区汇总</v>
          </cell>
        </row>
        <row r="104">
          <cell r="K104">
            <v>124929.48</v>
          </cell>
        </row>
        <row r="104">
          <cell r="U104" t="str">
            <v/>
          </cell>
        </row>
        <row r="105">
          <cell r="D105" t="str">
            <v>区直机关</v>
          </cell>
        </row>
        <row r="105">
          <cell r="K105">
            <v>98877.98</v>
          </cell>
        </row>
        <row r="105">
          <cell r="U105" t="str">
            <v/>
          </cell>
        </row>
        <row r="106">
          <cell r="D106" t="str">
            <v>黄石经济技术开发区·铁山区党政办公室</v>
          </cell>
        </row>
        <row r="106">
          <cell r="K106">
            <v>1938.6</v>
          </cell>
        </row>
        <row r="106">
          <cell r="U106" t="str">
            <v/>
          </cell>
        </row>
        <row r="107">
          <cell r="D107" t="str">
            <v>班车租赁</v>
          </cell>
        </row>
        <row r="107">
          <cell r="K107">
            <v>40</v>
          </cell>
        </row>
        <row r="107">
          <cell r="U107" t="str">
            <v>0</v>
          </cell>
        </row>
        <row r="108">
          <cell r="D108" t="str">
            <v>办公楼水电费</v>
          </cell>
        </row>
        <row r="108">
          <cell r="K108">
            <v>500</v>
          </cell>
        </row>
        <row r="108">
          <cell r="U108" t="str">
            <v>0</v>
          </cell>
        </row>
        <row r="109">
          <cell r="D109" t="str">
            <v>物业管理费</v>
          </cell>
        </row>
        <row r="109">
          <cell r="U109" t="str">
            <v>0</v>
          </cell>
        </row>
        <row r="110">
          <cell r="D110" t="str">
            <v>办公楼维护及维修费</v>
          </cell>
        </row>
        <row r="110">
          <cell r="U110" t="str">
            <v>0</v>
          </cell>
        </row>
        <row r="111">
          <cell r="D111" t="str">
            <v>办公楼租金</v>
          </cell>
        </row>
        <row r="111">
          <cell r="K111">
            <v>1000</v>
          </cell>
        </row>
        <row r="111">
          <cell r="U111" t="str">
            <v>0</v>
          </cell>
        </row>
        <row r="112">
          <cell r="D112" t="str">
            <v>公租房租金及水电费</v>
          </cell>
        </row>
        <row r="112">
          <cell r="U112" t="str">
            <v>0</v>
          </cell>
        </row>
        <row r="113">
          <cell r="D113" t="str">
            <v>食堂运行费</v>
          </cell>
        </row>
        <row r="113">
          <cell r="K113">
            <v>240</v>
          </cell>
        </row>
        <row r="113">
          <cell r="U113" t="str">
            <v>0</v>
          </cell>
        </row>
        <row r="114">
          <cell r="D114" t="str">
            <v>档案管理</v>
          </cell>
        </row>
        <row r="114">
          <cell r="K114">
            <v>10</v>
          </cell>
        </row>
        <row r="114">
          <cell r="U114" t="str">
            <v>0</v>
          </cell>
        </row>
        <row r="115">
          <cell r="D115" t="str">
            <v>会议费</v>
          </cell>
        </row>
        <row r="115">
          <cell r="K115">
            <v>10</v>
          </cell>
        </row>
        <row r="115">
          <cell r="U115" t="str">
            <v>0</v>
          </cell>
        </row>
        <row r="116">
          <cell r="D116" t="str">
            <v>应急中心专项经费</v>
          </cell>
        </row>
        <row r="116">
          <cell r="K116">
            <v>0</v>
          </cell>
        </row>
        <row r="116">
          <cell r="U116" t="str">
            <v>0</v>
          </cell>
        </row>
        <row r="117">
          <cell r="D117" t="str">
            <v>重点工作经费</v>
          </cell>
        </row>
        <row r="117">
          <cell r="K117">
            <v>0</v>
          </cell>
        </row>
        <row r="117">
          <cell r="U117" t="str">
            <v>0</v>
          </cell>
        </row>
        <row r="118">
          <cell r="D118" t="str">
            <v>商务接待</v>
          </cell>
        </row>
        <row r="118">
          <cell r="K118">
            <v>0</v>
          </cell>
        </row>
        <row r="118">
          <cell r="U118" t="str">
            <v>0</v>
          </cell>
        </row>
        <row r="119">
          <cell r="D119" t="str">
            <v>机要保密专项费用</v>
          </cell>
        </row>
        <row r="119">
          <cell r="K119">
            <v>5</v>
          </cell>
        </row>
        <row r="119">
          <cell r="U119" t="str">
            <v>0</v>
          </cell>
        </row>
        <row r="120">
          <cell r="D120" t="str">
            <v>光纤专线</v>
          </cell>
        </row>
        <row r="120">
          <cell r="K120">
            <v>18.6</v>
          </cell>
        </row>
        <row r="120">
          <cell r="U120" t="str">
            <v>0</v>
          </cell>
        </row>
        <row r="121">
          <cell r="D121" t="str">
            <v>OA协同办公平台</v>
          </cell>
        </row>
        <row r="121">
          <cell r="K121">
            <v>25</v>
          </cell>
        </row>
        <row r="121">
          <cell r="U121" t="str">
            <v>0</v>
          </cell>
        </row>
        <row r="122">
          <cell r="D122" t="str">
            <v>劳务派遣司机</v>
          </cell>
        </row>
        <row r="122">
          <cell r="K122">
            <v>80</v>
          </cell>
        </row>
        <row r="122">
          <cell r="U122" t="str">
            <v>0</v>
          </cell>
        </row>
        <row r="123">
          <cell r="D123" t="str">
            <v>职工体检经费</v>
          </cell>
        </row>
        <row r="123">
          <cell r="K123">
            <v>0</v>
          </cell>
        </row>
        <row r="123">
          <cell r="U123" t="str">
            <v>0</v>
          </cell>
        </row>
        <row r="124">
          <cell r="D124" t="str">
            <v>党政机关办公用房权属统一登记</v>
          </cell>
        </row>
        <row r="124">
          <cell r="K124">
            <v>10</v>
          </cell>
        </row>
        <row r="124">
          <cell r="U124" t="str">
            <v>0</v>
          </cell>
        </row>
        <row r="125">
          <cell r="D125" t="str">
            <v>共同缔造工作经费</v>
          </cell>
        </row>
        <row r="125">
          <cell r="K125">
            <v>0</v>
          </cell>
        </row>
        <row r="125">
          <cell r="U125" t="str">
            <v>0</v>
          </cell>
        </row>
        <row r="126">
          <cell r="D126" t="str">
            <v>中共黄石经济技术开发区工委·铁山区委组织部</v>
          </cell>
        </row>
        <row r="126">
          <cell r="K126">
            <v>927.42</v>
          </cell>
        </row>
        <row r="126">
          <cell r="U126" t="str">
            <v/>
          </cell>
        </row>
        <row r="127">
          <cell r="D127" t="str">
            <v>老干部工作经费</v>
          </cell>
        </row>
        <row r="127">
          <cell r="K127">
            <v>15</v>
          </cell>
        </row>
        <row r="127">
          <cell r="U127" t="str">
            <v>0</v>
          </cell>
        </row>
        <row r="128">
          <cell r="D128" t="str">
            <v>组织专项工作经费</v>
          </cell>
        </row>
        <row r="128">
          <cell r="K128">
            <v>20</v>
          </cell>
        </row>
        <row r="128">
          <cell r="U128" t="str">
            <v>0</v>
          </cell>
        </row>
        <row r="129">
          <cell r="D129" t="str">
            <v>干部培训</v>
          </cell>
        </row>
        <row r="129">
          <cell r="U129" t="str">
            <v>0</v>
          </cell>
        </row>
        <row r="130">
          <cell r="D130" t="str">
            <v>关心下一代工作委员会工作经费</v>
          </cell>
        </row>
        <row r="130">
          <cell r="K130">
            <v>5</v>
          </cell>
        </row>
        <row r="130">
          <cell r="U130" t="str">
            <v>0</v>
          </cell>
        </row>
        <row r="131">
          <cell r="D131" t="str">
            <v>劳务派遣司机</v>
          </cell>
        </row>
        <row r="131">
          <cell r="K131">
            <v>7.5</v>
          </cell>
        </row>
        <row r="131">
          <cell r="U131" t="str">
            <v>0</v>
          </cell>
        </row>
        <row r="132">
          <cell r="D132" t="str">
            <v>基层党建</v>
          </cell>
        </row>
        <row r="132">
          <cell r="K132">
            <v>100</v>
          </cell>
        </row>
        <row r="132">
          <cell r="U132" t="str">
            <v>0</v>
          </cell>
        </row>
        <row r="133">
          <cell r="D133" t="str">
            <v>党员慰问经费</v>
          </cell>
        </row>
        <row r="133">
          <cell r="U133" t="str">
            <v>0</v>
          </cell>
        </row>
        <row r="134">
          <cell r="D134" t="str">
            <v>基层党建工作专项经费</v>
          </cell>
        </row>
        <row r="134">
          <cell r="U134" t="str">
            <v>0</v>
          </cell>
        </row>
        <row r="135">
          <cell r="D135" t="str">
            <v>村级党群服务中心建设经费</v>
          </cell>
        </row>
        <row r="135">
          <cell r="U135" t="str">
            <v>0</v>
          </cell>
        </row>
        <row r="136">
          <cell r="D136" t="str">
            <v>共同缔造工作经费</v>
          </cell>
        </row>
        <row r="136">
          <cell r="K136">
            <v>120</v>
          </cell>
        </row>
        <row r="136">
          <cell r="U136" t="str">
            <v>0</v>
          </cell>
        </row>
        <row r="137">
          <cell r="D137" t="str">
            <v>派聘书记生活补贴</v>
          </cell>
        </row>
        <row r="137">
          <cell r="K137">
            <v>25.92</v>
          </cell>
        </row>
        <row r="137">
          <cell r="U137" t="str">
            <v>0</v>
          </cell>
        </row>
        <row r="138">
          <cell r="D138" t="str">
            <v>人才工作经费</v>
          </cell>
        </row>
        <row r="138">
          <cell r="K138">
            <v>430</v>
          </cell>
        </row>
        <row r="138">
          <cell r="U138" t="str">
            <v>0</v>
          </cell>
        </row>
        <row r="139">
          <cell r="D139" t="str">
            <v>人才奖励经费</v>
          </cell>
        </row>
        <row r="139">
          <cell r="U139" t="str">
            <v>0</v>
          </cell>
        </row>
        <row r="140">
          <cell r="D140" t="str">
            <v>后备干部工作补贴</v>
          </cell>
        </row>
        <row r="140">
          <cell r="K140">
            <v>144</v>
          </cell>
        </row>
        <row r="140">
          <cell r="U140" t="str">
            <v>0</v>
          </cell>
        </row>
        <row r="141">
          <cell r="D141" t="str">
            <v>村级运转保障-正常离任村干部生活补贴</v>
          </cell>
        </row>
        <row r="141">
          <cell r="K141">
            <v>60</v>
          </cell>
        </row>
        <row r="141">
          <cell r="U141" t="str">
            <v>0</v>
          </cell>
        </row>
        <row r="142">
          <cell r="D142" t="str">
            <v>慰问经费</v>
          </cell>
        </row>
        <row r="142">
          <cell r="K142">
            <v>0</v>
          </cell>
        </row>
        <row r="142">
          <cell r="U142" t="str">
            <v>0</v>
          </cell>
        </row>
        <row r="143">
          <cell r="D143" t="str">
            <v>黄石市纪委监委派出黄石经济技术开发区纪检监察工作委员会</v>
          </cell>
        </row>
        <row r="143">
          <cell r="K143">
            <v>455.75</v>
          </cell>
        </row>
        <row r="143">
          <cell r="U143" t="str">
            <v/>
          </cell>
        </row>
        <row r="144">
          <cell r="D144" t="str">
            <v>纪委监委办案经费</v>
          </cell>
        </row>
        <row r="144">
          <cell r="K144">
            <v>400</v>
          </cell>
        </row>
        <row r="144">
          <cell r="U144" t="str">
            <v>0</v>
          </cell>
        </row>
        <row r="145">
          <cell r="D145" t="str">
            <v>区委巡察办工作经费</v>
          </cell>
        </row>
        <row r="145">
          <cell r="U145" t="str">
            <v>0</v>
          </cell>
        </row>
        <row r="146">
          <cell r="D146" t="str">
            <v>宣教月活动经费</v>
          </cell>
        </row>
        <row r="146">
          <cell r="U146" t="str">
            <v>0</v>
          </cell>
        </row>
        <row r="147">
          <cell r="D147" t="str">
            <v>劳务派遣司机</v>
          </cell>
        </row>
        <row r="147">
          <cell r="K147">
            <v>8.65</v>
          </cell>
        </row>
        <row r="147">
          <cell r="U147" t="str">
            <v>0</v>
          </cell>
        </row>
        <row r="148">
          <cell r="D148" t="str">
            <v>基层党组织纪检书记（监察信息员）工作经费</v>
          </cell>
        </row>
        <row r="148">
          <cell r="K148">
            <v>29.1</v>
          </cell>
        </row>
        <row r="148">
          <cell r="U148" t="str">
            <v>0</v>
          </cell>
        </row>
        <row r="149">
          <cell r="D149" t="str">
            <v>（村）专职纪检委员工作经费</v>
          </cell>
        </row>
        <row r="149">
          <cell r="K149">
            <v>18</v>
          </cell>
        </row>
        <row r="149">
          <cell r="U149" t="str">
            <v>0</v>
          </cell>
        </row>
        <row r="150">
          <cell r="D150" t="str">
            <v>中共黄石经济技术开发区工委·铁山区委政法委员会</v>
          </cell>
        </row>
        <row r="150">
          <cell r="K150">
            <v>2416.54</v>
          </cell>
        </row>
        <row r="150">
          <cell r="U150" t="str">
            <v/>
          </cell>
        </row>
        <row r="151">
          <cell r="D151" t="str">
            <v>精神病人责任险</v>
          </cell>
        </row>
        <row r="151">
          <cell r="K151">
            <v>20</v>
          </cell>
        </row>
        <row r="151">
          <cell r="U151" t="str">
            <v>0</v>
          </cell>
        </row>
        <row r="152">
          <cell r="D152" t="str">
            <v>民生保险专项</v>
          </cell>
        </row>
        <row r="152">
          <cell r="K152">
            <v>0</v>
          </cell>
        </row>
        <row r="152">
          <cell r="U152" t="str">
            <v>0</v>
          </cell>
        </row>
        <row r="153">
          <cell r="D153" t="str">
            <v>三级综治中心建设</v>
          </cell>
        </row>
        <row r="153">
          <cell r="K153">
            <v>10</v>
          </cell>
        </row>
        <row r="153">
          <cell r="U153" t="str">
            <v>0</v>
          </cell>
        </row>
        <row r="154">
          <cell r="D154" t="str">
            <v>综治视联网经费</v>
          </cell>
        </row>
        <row r="154">
          <cell r="K154">
            <v>5.78</v>
          </cell>
        </row>
        <row r="154">
          <cell r="U154" t="str">
            <v>0</v>
          </cell>
        </row>
        <row r="155">
          <cell r="D155" t="str">
            <v>“政法云”大数据中心建设</v>
          </cell>
        </row>
        <row r="155">
          <cell r="K155">
            <v>0</v>
          </cell>
        </row>
        <row r="155">
          <cell r="U155" t="str">
            <v>0</v>
          </cell>
        </row>
        <row r="156">
          <cell r="D156" t="str">
            <v>智慧平安小区建设</v>
          </cell>
        </row>
        <row r="156">
          <cell r="K156">
            <v>0</v>
          </cell>
        </row>
        <row r="156">
          <cell r="U156" t="str">
            <v>0</v>
          </cell>
        </row>
        <row r="157">
          <cell r="D157" t="str">
            <v>雪亮工程视频监控项目</v>
          </cell>
        </row>
        <row r="157">
          <cell r="K157">
            <v>243.26</v>
          </cell>
        </row>
        <row r="157">
          <cell r="U157" t="str">
            <v>0</v>
          </cell>
        </row>
        <row r="158">
          <cell r="D158" t="str">
            <v>铁山视频监控尾款</v>
          </cell>
        </row>
        <row r="158">
          <cell r="K158">
            <v>0</v>
          </cell>
        </row>
        <row r="158">
          <cell r="U158" t="str">
            <v>0</v>
          </cell>
        </row>
        <row r="159">
          <cell r="D159" t="str">
            <v>平安建设</v>
          </cell>
        </row>
        <row r="159">
          <cell r="K159">
            <v>50</v>
          </cell>
        </row>
        <row r="159">
          <cell r="U159" t="str">
            <v>0</v>
          </cell>
        </row>
        <row r="160">
          <cell r="D160" t="str">
            <v>社区（农村）网格化管理</v>
          </cell>
        </row>
        <row r="160">
          <cell r="K160">
            <v>50</v>
          </cell>
        </row>
        <row r="160">
          <cell r="U160" t="str">
            <v>0</v>
          </cell>
        </row>
        <row r="161">
          <cell r="D161" t="str">
            <v>社区专职巡逻专项</v>
          </cell>
        </row>
        <row r="161">
          <cell r="K161">
            <v>135</v>
          </cell>
        </row>
        <row r="161">
          <cell r="U161" t="str">
            <v>0</v>
          </cell>
        </row>
        <row r="162">
          <cell r="D162" t="str">
            <v>维稳经费</v>
          </cell>
        </row>
        <row r="162">
          <cell r="K162">
            <v>300</v>
          </cell>
        </row>
        <row r="162">
          <cell r="U162" t="str">
            <v>0</v>
          </cell>
        </row>
        <row r="163">
          <cell r="D163" t="str">
            <v>驻京专班经费</v>
          </cell>
        </row>
        <row r="163">
          <cell r="K163">
            <v>20</v>
          </cell>
        </row>
        <row r="163">
          <cell r="U163" t="str">
            <v>0</v>
          </cell>
        </row>
        <row r="164">
          <cell r="D164" t="str">
            <v>司法救助</v>
          </cell>
        </row>
        <row r="164">
          <cell r="K164">
            <v>35</v>
          </cell>
        </row>
        <row r="164">
          <cell r="U164" t="str">
            <v>0</v>
          </cell>
        </row>
        <row r="165">
          <cell r="D165" t="str">
            <v>治安综合治理</v>
          </cell>
        </row>
        <row r="165">
          <cell r="U165" t="str">
            <v>0</v>
          </cell>
        </row>
        <row r="166">
          <cell r="D166" t="str">
            <v>治理法轮功、六一〇专项</v>
          </cell>
        </row>
        <row r="166">
          <cell r="U166" t="str">
            <v>0</v>
          </cell>
        </row>
        <row r="167">
          <cell r="D167" t="str">
            <v>铁路护路专项</v>
          </cell>
        </row>
        <row r="167">
          <cell r="U167" t="str">
            <v>0</v>
          </cell>
        </row>
        <row r="168">
          <cell r="D168" t="str">
            <v>信访工作经费</v>
          </cell>
        </row>
        <row r="168">
          <cell r="K168">
            <v>50</v>
          </cell>
        </row>
        <row r="168">
          <cell r="U168" t="str">
            <v>0</v>
          </cell>
        </row>
        <row r="169">
          <cell r="D169" t="str">
            <v>信访解难资金</v>
          </cell>
        </row>
        <row r="169">
          <cell r="U169" t="str">
            <v>0</v>
          </cell>
        </row>
        <row r="170">
          <cell r="D170" t="str">
            <v>驻村工作经费</v>
          </cell>
        </row>
        <row r="170">
          <cell r="K170">
            <v>2</v>
          </cell>
        </row>
        <row r="170">
          <cell r="U170" t="str">
            <v>0</v>
          </cell>
        </row>
        <row r="171">
          <cell r="D171" t="str">
            <v>反恐处突</v>
          </cell>
        </row>
        <row r="171">
          <cell r="K171">
            <v>90</v>
          </cell>
        </row>
        <row r="171">
          <cell r="U171" t="str">
            <v>0</v>
          </cell>
        </row>
        <row r="172">
          <cell r="D172" t="str">
            <v>禁毒工作专项</v>
          </cell>
        </row>
        <row r="172">
          <cell r="U172" t="str">
            <v>0</v>
          </cell>
        </row>
        <row r="173">
          <cell r="D173" t="str">
            <v>扫黑除恶专项</v>
          </cell>
        </row>
        <row r="173">
          <cell r="U173" t="str">
            <v>0</v>
          </cell>
        </row>
        <row r="174">
          <cell r="D174" t="str">
            <v>一居一警，一村一辅专项经费</v>
          </cell>
        </row>
        <row r="174">
          <cell r="U174" t="str">
            <v>0</v>
          </cell>
        </row>
        <row r="175">
          <cell r="D175" t="str">
            <v>开发区公安协警经费</v>
          </cell>
        </row>
        <row r="175">
          <cell r="K175">
            <v>800</v>
          </cell>
        </row>
        <row r="175">
          <cell r="U175" t="str">
            <v>0</v>
          </cell>
        </row>
        <row r="176">
          <cell r="D176" t="str">
            <v>开发区交通协警经费</v>
          </cell>
        </row>
        <row r="176">
          <cell r="K176">
            <v>125</v>
          </cell>
        </row>
        <row r="176">
          <cell r="U176" t="str">
            <v>0</v>
          </cell>
        </row>
        <row r="177">
          <cell r="D177" t="str">
            <v>铁山公安协警经费</v>
          </cell>
        </row>
        <row r="177">
          <cell r="K177">
            <v>225.5</v>
          </cell>
        </row>
        <row r="177">
          <cell r="U177" t="str">
            <v>0</v>
          </cell>
        </row>
        <row r="178">
          <cell r="D178" t="str">
            <v>铁山交通协警经费</v>
          </cell>
        </row>
        <row r="178">
          <cell r="K178">
            <v>60</v>
          </cell>
        </row>
        <row r="178">
          <cell r="U178" t="str">
            <v>0</v>
          </cell>
        </row>
        <row r="179">
          <cell r="D179" t="str">
            <v>检察院政府雇员费用</v>
          </cell>
        </row>
        <row r="179">
          <cell r="K179">
            <v>80</v>
          </cell>
        </row>
        <row r="179">
          <cell r="U179" t="str">
            <v>0</v>
          </cell>
        </row>
        <row r="180">
          <cell r="D180" t="str">
            <v>铁山法院政府雇员费用</v>
          </cell>
        </row>
        <row r="180">
          <cell r="K180">
            <v>115</v>
          </cell>
        </row>
        <row r="180">
          <cell r="U180" t="str">
            <v>0</v>
          </cell>
        </row>
        <row r="181">
          <cell r="D181" t="str">
            <v>政治轮训</v>
          </cell>
        </row>
        <row r="181">
          <cell r="K181">
            <v>0</v>
          </cell>
        </row>
        <row r="181">
          <cell r="U181" t="str">
            <v>0</v>
          </cell>
        </row>
        <row r="182">
          <cell r="D182" t="str">
            <v>黄石经济技术开发区人民武装部</v>
          </cell>
        </row>
        <row r="182">
          <cell r="K182">
            <v>0</v>
          </cell>
        </row>
        <row r="182">
          <cell r="U182" t="str">
            <v/>
          </cell>
        </row>
        <row r="183">
          <cell r="D183" t="str">
            <v>征兵工作经费</v>
          </cell>
        </row>
        <row r="183">
          <cell r="K183">
            <v>0</v>
          </cell>
        </row>
        <row r="183">
          <cell r="U183" t="str">
            <v>0</v>
          </cell>
        </row>
        <row r="184">
          <cell r="D184" t="str">
            <v>国防动员、民兵训练</v>
          </cell>
        </row>
        <row r="184">
          <cell r="K184">
            <v>0</v>
          </cell>
        </row>
        <row r="184">
          <cell r="U184" t="str">
            <v>0</v>
          </cell>
        </row>
        <row r="185">
          <cell r="D185" t="str">
            <v>基层武装部规范化建设</v>
          </cell>
        </row>
        <row r="185">
          <cell r="K185">
            <v>0</v>
          </cell>
        </row>
        <row r="185">
          <cell r="U185" t="str">
            <v>0</v>
          </cell>
        </row>
        <row r="186">
          <cell r="D186" t="str">
            <v>黄石经济技术开发区·铁山区市场监督管理局</v>
          </cell>
        </row>
        <row r="186">
          <cell r="K186">
            <v>126.8</v>
          </cell>
        </row>
        <row r="186">
          <cell r="U186" t="str">
            <v/>
          </cell>
        </row>
        <row r="187">
          <cell r="D187" t="str">
            <v>市场监督管理专项</v>
          </cell>
        </row>
        <row r="187">
          <cell r="K187">
            <v>30</v>
          </cell>
        </row>
        <row r="187">
          <cell r="U187" t="str">
            <v>0</v>
          </cell>
        </row>
        <row r="188">
          <cell r="D188" t="str">
            <v>食品药品安全监管专项</v>
          </cell>
        </row>
        <row r="188">
          <cell r="K188">
            <v>30</v>
          </cell>
        </row>
        <row r="188">
          <cell r="U188" t="str">
            <v>0</v>
          </cell>
        </row>
        <row r="189">
          <cell r="D189" t="str">
            <v>驻村工作经费</v>
          </cell>
        </row>
        <row r="189">
          <cell r="K189">
            <v>2</v>
          </cell>
        </row>
        <row r="189">
          <cell r="U189" t="str">
            <v>0</v>
          </cell>
        </row>
        <row r="190">
          <cell r="D190" t="str">
            <v>劳务派遣司机</v>
          </cell>
        </row>
        <row r="190">
          <cell r="K190">
            <v>34.8</v>
          </cell>
        </row>
        <row r="190">
          <cell r="U190" t="str">
            <v>0</v>
          </cell>
        </row>
        <row r="191">
          <cell r="D191" t="str">
            <v>专利专项发展资金</v>
          </cell>
        </row>
        <row r="191">
          <cell r="K191">
            <v>30</v>
          </cell>
        </row>
        <row r="191">
          <cell r="U191" t="str">
            <v>0</v>
          </cell>
        </row>
        <row r="192">
          <cell r="D192" t="str">
            <v>办公楼租金</v>
          </cell>
        </row>
        <row r="192">
          <cell r="K192">
            <v>0</v>
          </cell>
        </row>
        <row r="192">
          <cell r="U192" t="str">
            <v>0</v>
          </cell>
        </row>
        <row r="193">
          <cell r="D193" t="str">
            <v>质量安全监督和提升及特种设备监督检查专项经费</v>
          </cell>
        </row>
        <row r="193">
          <cell r="K193">
            <v>0</v>
          </cell>
        </row>
        <row r="193">
          <cell r="U193" t="str">
            <v>0</v>
          </cell>
        </row>
        <row r="194">
          <cell r="D194" t="str">
            <v>国产替代</v>
          </cell>
        </row>
        <row r="194">
          <cell r="K194">
            <v>0</v>
          </cell>
        </row>
        <row r="194">
          <cell r="U194" t="str">
            <v/>
          </cell>
        </row>
        <row r="195">
          <cell r="D195" t="str">
            <v>黄石经济技术开发区财政局</v>
          </cell>
        </row>
        <row r="195">
          <cell r="K195">
            <v>270</v>
          </cell>
        </row>
        <row r="195">
          <cell r="U195" t="str">
            <v/>
          </cell>
        </row>
        <row r="196">
          <cell r="D196" t="str">
            <v>打击非法集资专项</v>
          </cell>
        </row>
        <row r="196">
          <cell r="K196">
            <v>70</v>
          </cell>
        </row>
        <row r="196">
          <cell r="U196" t="str">
            <v>0</v>
          </cell>
        </row>
        <row r="197">
          <cell r="D197" t="str">
            <v>投资评审专项</v>
          </cell>
        </row>
        <row r="197">
          <cell r="U197" t="str">
            <v>0</v>
          </cell>
        </row>
        <row r="198">
          <cell r="D198" t="str">
            <v>财政专项业务</v>
          </cell>
        </row>
        <row r="198">
          <cell r="U198" t="str">
            <v>0</v>
          </cell>
        </row>
        <row r="199">
          <cell r="D199" t="str">
            <v>驻村工作经费</v>
          </cell>
        </row>
        <row r="199">
          <cell r="U199" t="str">
            <v>0</v>
          </cell>
        </row>
        <row r="200">
          <cell r="D200" t="str">
            <v>财政系统运行与维护</v>
          </cell>
        </row>
        <row r="200">
          <cell r="K200">
            <v>200</v>
          </cell>
        </row>
        <row r="200">
          <cell r="U200" t="str">
            <v>0</v>
          </cell>
        </row>
        <row r="201">
          <cell r="D201" t="str">
            <v>黄石经济技术开发区·铁山区审计局</v>
          </cell>
        </row>
        <row r="201">
          <cell r="K201">
            <v>80</v>
          </cell>
        </row>
        <row r="201">
          <cell r="U201" t="str">
            <v/>
          </cell>
        </row>
        <row r="202">
          <cell r="D202" t="str">
            <v>审计业务</v>
          </cell>
        </row>
        <row r="202">
          <cell r="K202">
            <v>80</v>
          </cell>
        </row>
        <row r="202">
          <cell r="U202" t="str">
            <v>0</v>
          </cell>
        </row>
        <row r="203">
          <cell r="D203" t="str">
            <v>黄石经济技术开发区·铁山区群团工作部</v>
          </cell>
        </row>
        <row r="203">
          <cell r="K203">
            <v>66.5</v>
          </cell>
        </row>
        <row r="203">
          <cell r="U203" t="str">
            <v/>
          </cell>
        </row>
        <row r="204">
          <cell r="D204" t="str">
            <v>妇联工作经费</v>
          </cell>
        </row>
        <row r="204">
          <cell r="K204">
            <v>8</v>
          </cell>
        </row>
        <row r="204">
          <cell r="U204" t="str">
            <v>0</v>
          </cell>
        </row>
        <row r="205">
          <cell r="D205" t="str">
            <v>团区委工作经费</v>
          </cell>
        </row>
        <row r="205">
          <cell r="K205">
            <v>5</v>
          </cell>
        </row>
        <row r="205">
          <cell r="U205" t="str">
            <v>0</v>
          </cell>
        </row>
        <row r="206">
          <cell r="D206" t="str">
            <v>工青妇换届选举经费</v>
          </cell>
        </row>
        <row r="206">
          <cell r="K206">
            <v>0</v>
          </cell>
        </row>
        <row r="206">
          <cell r="U206" t="str">
            <v>0</v>
          </cell>
        </row>
        <row r="207">
          <cell r="D207" t="str">
            <v>工会工作经费</v>
          </cell>
        </row>
        <row r="207">
          <cell r="K207">
            <v>25</v>
          </cell>
        </row>
        <row r="207">
          <cell r="U207" t="str">
            <v>0</v>
          </cell>
        </row>
        <row r="208">
          <cell r="D208" t="str">
            <v>工会大型活动专项</v>
          </cell>
        </row>
        <row r="208">
          <cell r="K208">
            <v>0</v>
          </cell>
        </row>
        <row r="208">
          <cell r="U208" t="str">
            <v>0</v>
          </cell>
        </row>
        <row r="209">
          <cell r="D209" t="str">
            <v>困难职工帮扶资金</v>
          </cell>
        </row>
        <row r="209">
          <cell r="K209">
            <v>0</v>
          </cell>
        </row>
        <row r="209">
          <cell r="U209" t="str">
            <v>0</v>
          </cell>
        </row>
        <row r="210">
          <cell r="D210" t="str">
            <v>工会协理员经费专项</v>
          </cell>
        </row>
        <row r="210">
          <cell r="K210">
            <v>25</v>
          </cell>
        </row>
        <row r="210">
          <cell r="U210" t="str">
            <v>0</v>
          </cell>
        </row>
        <row r="211">
          <cell r="D211" t="str">
            <v>家调委人员经费</v>
          </cell>
        </row>
        <row r="211">
          <cell r="K211">
            <v>3.5</v>
          </cell>
        </row>
        <row r="211">
          <cell r="U211" t="str">
            <v>0</v>
          </cell>
        </row>
        <row r="212">
          <cell r="D212" t="str">
            <v>宫颈癌筛查经费</v>
          </cell>
        </row>
        <row r="212">
          <cell r="K212">
            <v>0</v>
          </cell>
        </row>
        <row r="212">
          <cell r="U212" t="str">
            <v>0</v>
          </cell>
        </row>
        <row r="213">
          <cell r="D213" t="str">
            <v>中共黄石经济技术开发区工委·铁山区委宣传部</v>
          </cell>
        </row>
        <row r="213">
          <cell r="K213">
            <v>505</v>
          </cell>
        </row>
        <row r="213">
          <cell r="U213" t="str">
            <v/>
          </cell>
        </row>
        <row r="214">
          <cell r="D214" t="str">
            <v>宣传工作经费</v>
          </cell>
        </row>
        <row r="214">
          <cell r="K214">
            <v>255</v>
          </cell>
        </row>
        <row r="214">
          <cell r="U214" t="str">
            <v>0</v>
          </cell>
        </row>
        <row r="215">
          <cell r="D215" t="str">
            <v>创文创卫工作经费</v>
          </cell>
        </row>
        <row r="215">
          <cell r="K215">
            <v>200</v>
          </cell>
        </row>
        <row r="215">
          <cell r="U215" t="str">
            <v>0</v>
          </cell>
        </row>
        <row r="216">
          <cell r="D216" t="str">
            <v>理论中心组工作经费</v>
          </cell>
        </row>
        <row r="216">
          <cell r="K216">
            <v>5</v>
          </cell>
        </row>
        <row r="216">
          <cell r="U216" t="str">
            <v>0</v>
          </cell>
        </row>
        <row r="217">
          <cell r="D217" t="str">
            <v>文化文艺工作经费</v>
          </cell>
        </row>
        <row r="217">
          <cell r="K217">
            <v>45</v>
          </cell>
        </row>
        <row r="217">
          <cell r="U217" t="str">
            <v>0</v>
          </cell>
        </row>
        <row r="218">
          <cell r="D218" t="str">
            <v>文联工作经费</v>
          </cell>
        </row>
        <row r="218">
          <cell r="K218">
            <v>0</v>
          </cell>
        </row>
        <row r="218">
          <cell r="U218" t="str">
            <v>0</v>
          </cell>
        </row>
        <row r="219">
          <cell r="D219" t="str">
            <v>中共黄石经济技术开发区工委·铁山区委统战部</v>
          </cell>
        </row>
        <row r="219">
          <cell r="K219">
            <v>65</v>
          </cell>
        </row>
        <row r="219">
          <cell r="U219" t="str">
            <v/>
          </cell>
        </row>
        <row r="220">
          <cell r="D220" t="str">
            <v>其他统战事务</v>
          </cell>
        </row>
        <row r="220">
          <cell r="K220">
            <v>15</v>
          </cell>
        </row>
        <row r="220">
          <cell r="U220" t="str">
            <v>0</v>
          </cell>
        </row>
        <row r="221">
          <cell r="D221" t="str">
            <v>民主党派团体</v>
          </cell>
        </row>
        <row r="221">
          <cell r="K221">
            <v>15</v>
          </cell>
        </row>
        <row r="221">
          <cell r="U221" t="str">
            <v>0</v>
          </cell>
        </row>
        <row r="222">
          <cell r="D222" t="str">
            <v>民族宗教</v>
          </cell>
        </row>
        <row r="222">
          <cell r="K222">
            <v>15</v>
          </cell>
        </row>
        <row r="222">
          <cell r="U222" t="str">
            <v>0</v>
          </cell>
        </row>
        <row r="223">
          <cell r="D223" t="str">
            <v>援藏专项经费</v>
          </cell>
        </row>
        <row r="223">
          <cell r="K223">
            <v>20</v>
          </cell>
        </row>
        <row r="223">
          <cell r="U223" t="str">
            <v>0</v>
          </cell>
        </row>
        <row r="224">
          <cell r="D224" t="str">
            <v>黄石经济技术开发区·铁山区政务服务和大数据管理局</v>
          </cell>
        </row>
        <row r="224">
          <cell r="K224">
            <v>298.37</v>
          </cell>
        </row>
        <row r="224">
          <cell r="U224" t="str">
            <v/>
          </cell>
        </row>
        <row r="225">
          <cell r="D225" t="str">
            <v>服务大厅运行费用</v>
          </cell>
        </row>
        <row r="225">
          <cell r="K225">
            <v>125.9</v>
          </cell>
        </row>
        <row r="225">
          <cell r="U225" t="str">
            <v>0</v>
          </cell>
        </row>
        <row r="226">
          <cell r="D226" t="str">
            <v>档案管理</v>
          </cell>
        </row>
        <row r="226">
          <cell r="K226">
            <v>0</v>
          </cell>
        </row>
        <row r="226">
          <cell r="U226" t="str">
            <v>0</v>
          </cell>
        </row>
        <row r="227">
          <cell r="D227" t="str">
            <v>12345服务热线经费</v>
          </cell>
        </row>
        <row r="227">
          <cell r="K227">
            <v>0</v>
          </cell>
        </row>
        <row r="227">
          <cell r="U227" t="str">
            <v>0</v>
          </cell>
        </row>
        <row r="228">
          <cell r="D228" t="str">
            <v>门户网站改版及运行维护费用</v>
          </cell>
        </row>
        <row r="228">
          <cell r="K228">
            <v>0</v>
          </cell>
        </row>
        <row r="228">
          <cell r="U228" t="str">
            <v>0</v>
          </cell>
        </row>
        <row r="229">
          <cell r="D229" t="str">
            <v>政务服务建设经费</v>
          </cell>
        </row>
        <row r="229">
          <cell r="K229">
            <v>72.47</v>
          </cell>
        </row>
        <row r="229">
          <cell r="U229" t="str">
            <v>0</v>
          </cell>
        </row>
        <row r="230">
          <cell r="D230" t="str">
            <v>政府代缴工业项目服务费</v>
          </cell>
        </row>
        <row r="230">
          <cell r="K230">
            <v>100</v>
          </cell>
        </row>
        <row r="230">
          <cell r="U230" t="str">
            <v>0</v>
          </cell>
        </row>
        <row r="231">
          <cell r="D231" t="str">
            <v>黄石经济技术开发区·铁山区民营企业发展促进中心</v>
          </cell>
        </row>
        <row r="231">
          <cell r="K231">
            <v>20250.86</v>
          </cell>
        </row>
        <row r="231">
          <cell r="U231" t="str">
            <v/>
          </cell>
        </row>
        <row r="232">
          <cell r="D232" t="str">
            <v>服务大厅运行费用</v>
          </cell>
        </row>
        <row r="232">
          <cell r="K232">
            <v>57.6</v>
          </cell>
        </row>
        <row r="232">
          <cell r="U232" t="str">
            <v>0</v>
          </cell>
        </row>
        <row r="233">
          <cell r="D233" t="str">
            <v>档案管理</v>
          </cell>
        </row>
        <row r="233">
          <cell r="K233">
            <v>0</v>
          </cell>
        </row>
        <row r="233">
          <cell r="U233" t="str">
            <v>0</v>
          </cell>
        </row>
        <row r="234">
          <cell r="D234" t="str">
            <v>劳务派遣司机</v>
          </cell>
        </row>
        <row r="234">
          <cell r="K234">
            <v>9.26</v>
          </cell>
        </row>
        <row r="234">
          <cell r="U234" t="str">
            <v>0</v>
          </cell>
        </row>
        <row r="235">
          <cell r="D235" t="str">
            <v>法律诉讼咨询费</v>
          </cell>
        </row>
        <row r="235">
          <cell r="K235">
            <v>100</v>
          </cell>
        </row>
        <row r="235">
          <cell r="U235" t="str">
            <v>0</v>
          </cell>
        </row>
        <row r="236">
          <cell r="D236" t="str">
            <v>落地服务经费</v>
          </cell>
        </row>
        <row r="236">
          <cell r="K236">
            <v>50</v>
          </cell>
        </row>
        <row r="236">
          <cell r="U236" t="str">
            <v>0</v>
          </cell>
        </row>
        <row r="237">
          <cell r="D237" t="str">
            <v>企业厂房装修造价咨询、工程审计费及无尘室鉴定费</v>
          </cell>
        </row>
        <row r="237">
          <cell r="K237">
            <v>34</v>
          </cell>
        </row>
        <row r="237">
          <cell r="U237" t="str">
            <v>0</v>
          </cell>
        </row>
        <row r="238">
          <cell r="D238" t="str">
            <v>产业引导资金</v>
          </cell>
        </row>
        <row r="238">
          <cell r="K238">
            <v>10000</v>
          </cell>
        </row>
        <row r="238">
          <cell r="U238" t="str">
            <v>0</v>
          </cell>
        </row>
        <row r="239">
          <cell r="D239" t="str">
            <v>产业引导资金</v>
          </cell>
        </row>
        <row r="239">
          <cell r="K239">
            <v>10000</v>
          </cell>
        </row>
        <row r="239">
          <cell r="U239" t="str">
            <v>0</v>
          </cell>
        </row>
        <row r="240">
          <cell r="D240" t="str">
            <v>公车购置费</v>
          </cell>
        </row>
        <row r="240">
          <cell r="K240">
            <v>0</v>
          </cell>
        </row>
        <row r="240">
          <cell r="U240" t="str">
            <v>0</v>
          </cell>
        </row>
        <row r="241">
          <cell r="D241" t="str">
            <v>黄石经济技术开发区·铁山区统计局</v>
          </cell>
        </row>
        <row r="241">
          <cell r="K241">
            <v>214</v>
          </cell>
        </row>
        <row r="241">
          <cell r="U241" t="str">
            <v/>
          </cell>
        </row>
        <row r="242">
          <cell r="D242" t="str">
            <v>基层统计建设</v>
          </cell>
        </row>
        <row r="242">
          <cell r="K242">
            <v>70</v>
          </cell>
        </row>
        <row r="242">
          <cell r="U242" t="str">
            <v>0</v>
          </cell>
        </row>
        <row r="243">
          <cell r="D243" t="str">
            <v>统计调查经费</v>
          </cell>
        </row>
        <row r="243">
          <cell r="K243">
            <v>60</v>
          </cell>
        </row>
        <row r="243">
          <cell r="U243" t="str">
            <v>0</v>
          </cell>
        </row>
        <row r="244">
          <cell r="D244" t="str">
            <v>第五次经济普查</v>
          </cell>
        </row>
        <row r="244">
          <cell r="K244">
            <v>84</v>
          </cell>
        </row>
        <row r="244">
          <cell r="U244" t="str">
            <v>0</v>
          </cell>
        </row>
        <row r="245">
          <cell r="D245" t="str">
            <v>公共资源交易中心</v>
          </cell>
        </row>
        <row r="245">
          <cell r="K245">
            <v>18</v>
          </cell>
        </row>
        <row r="245">
          <cell r="U245" t="str">
            <v/>
          </cell>
        </row>
        <row r="246">
          <cell r="D246" t="str">
            <v>国土交易公告费</v>
          </cell>
        </row>
        <row r="246">
          <cell r="K246">
            <v>10</v>
          </cell>
        </row>
        <row r="246">
          <cell r="U246" t="str">
            <v>0</v>
          </cell>
        </row>
        <row r="247">
          <cell r="D247" t="str">
            <v>公共资源交易中心工作经费</v>
          </cell>
        </row>
        <row r="247">
          <cell r="K247">
            <v>8</v>
          </cell>
        </row>
        <row r="247">
          <cell r="U247" t="str">
            <v>0</v>
          </cell>
        </row>
        <row r="248">
          <cell r="D248" t="str">
            <v>黄石经济技术开发区工委·铁山区司法局</v>
          </cell>
        </row>
        <row r="248">
          <cell r="K248">
            <v>91</v>
          </cell>
        </row>
        <row r="248">
          <cell r="U248" t="str">
            <v/>
          </cell>
        </row>
        <row r="249">
          <cell r="D249" t="str">
            <v>司法所人员经费</v>
          </cell>
        </row>
        <row r="249">
          <cell r="K249">
            <v>21</v>
          </cell>
        </row>
        <row r="249">
          <cell r="U249" t="str">
            <v>0</v>
          </cell>
        </row>
        <row r="250">
          <cell r="D250" t="str">
            <v>法治创建、公共法律体系建设专项</v>
          </cell>
        </row>
        <row r="250">
          <cell r="K250">
            <v>70</v>
          </cell>
        </row>
        <row r="250">
          <cell r="U250" t="str">
            <v>0</v>
          </cell>
        </row>
        <row r="251">
          <cell r="D251" t="str">
            <v>普法工作经费</v>
          </cell>
        </row>
        <row r="251">
          <cell r="U251" t="str">
            <v>0</v>
          </cell>
        </row>
        <row r="252">
          <cell r="D252" t="str">
            <v>法律援助经费</v>
          </cell>
        </row>
        <row r="252">
          <cell r="U252" t="str">
            <v>0</v>
          </cell>
        </row>
        <row r="253">
          <cell r="D253" t="str">
            <v>人民调解经费</v>
          </cell>
        </row>
        <row r="253">
          <cell r="U253" t="str">
            <v>0</v>
          </cell>
        </row>
        <row r="254">
          <cell r="D254" t="str">
            <v>法律诉讼咨询费</v>
          </cell>
        </row>
        <row r="254">
          <cell r="U254" t="str">
            <v>0</v>
          </cell>
        </row>
        <row r="255">
          <cell r="D255" t="str">
            <v>社区矫正帮教安置工作经费</v>
          </cell>
        </row>
        <row r="255">
          <cell r="U255" t="str">
            <v>0</v>
          </cell>
        </row>
        <row r="256">
          <cell r="D256" t="str">
            <v>黄石经济技术开发区·铁山区农业农村局</v>
          </cell>
        </row>
        <row r="256">
          <cell r="K256">
            <v>2569</v>
          </cell>
        </row>
        <row r="256">
          <cell r="U256" t="str">
            <v/>
          </cell>
        </row>
        <row r="257">
          <cell r="D257" t="str">
            <v>动物防疫</v>
          </cell>
        </row>
        <row r="257">
          <cell r="K257">
            <v>40</v>
          </cell>
        </row>
        <row r="257">
          <cell r="U257" t="str">
            <v>1</v>
          </cell>
        </row>
        <row r="258">
          <cell r="D258" t="str">
            <v>厕所革命</v>
          </cell>
        </row>
        <row r="258">
          <cell r="K258">
            <v>0</v>
          </cell>
        </row>
        <row r="258">
          <cell r="U258" t="str">
            <v>1</v>
          </cell>
        </row>
        <row r="259">
          <cell r="D259" t="str">
            <v>一村多名大学生</v>
          </cell>
        </row>
        <row r="259">
          <cell r="K259">
            <v>11</v>
          </cell>
        </row>
        <row r="259">
          <cell r="U259" t="str">
            <v>1</v>
          </cell>
        </row>
        <row r="260">
          <cell r="D260" t="str">
            <v>农业专项</v>
          </cell>
        </row>
        <row r="260">
          <cell r="K260">
            <v>100</v>
          </cell>
        </row>
        <row r="260">
          <cell r="U260" t="str">
            <v>1</v>
          </cell>
        </row>
        <row r="261">
          <cell r="D261" t="str">
            <v>现代农业招商工作经费</v>
          </cell>
        </row>
        <row r="261">
          <cell r="K261">
            <v>70</v>
          </cell>
        </row>
        <row r="261">
          <cell r="U261" t="str">
            <v>1</v>
          </cell>
        </row>
        <row r="262">
          <cell r="D262" t="str">
            <v>农村宅基地监管</v>
          </cell>
        </row>
        <row r="262">
          <cell r="U262" t="str">
            <v>1</v>
          </cell>
        </row>
        <row r="263">
          <cell r="D263" t="str">
            <v>农业农村工作专项</v>
          </cell>
        </row>
        <row r="263">
          <cell r="U263" t="str">
            <v>1</v>
          </cell>
        </row>
        <row r="264">
          <cell r="D264" t="str">
            <v>农经管理</v>
          </cell>
        </row>
        <row r="264">
          <cell r="U264" t="str">
            <v>1</v>
          </cell>
        </row>
        <row r="265">
          <cell r="D265" t="str">
            <v>外来物种防治</v>
          </cell>
        </row>
        <row r="265">
          <cell r="U265" t="str">
            <v>1</v>
          </cell>
        </row>
        <row r="266">
          <cell r="D266" t="str">
            <v>外来物种普查</v>
          </cell>
        </row>
        <row r="266">
          <cell r="U266" t="str">
            <v>1</v>
          </cell>
        </row>
        <row r="267">
          <cell r="D267" t="str">
            <v>耕地保护工作经费</v>
          </cell>
        </row>
        <row r="267">
          <cell r="U267" t="str">
            <v>1</v>
          </cell>
        </row>
        <row r="268">
          <cell r="D268" t="str">
            <v>土壤调查</v>
          </cell>
        </row>
        <row r="268">
          <cell r="U268" t="str">
            <v>1</v>
          </cell>
        </row>
        <row r="269">
          <cell r="D269" t="str">
            <v>第三次全国土壤普查</v>
          </cell>
        </row>
        <row r="269">
          <cell r="U269" t="str">
            <v>1</v>
          </cell>
        </row>
        <row r="270">
          <cell r="D270" t="str">
            <v>劳务派遣司机</v>
          </cell>
        </row>
        <row r="270">
          <cell r="K270">
            <v>8</v>
          </cell>
        </row>
        <row r="270">
          <cell r="U270" t="str">
            <v>1</v>
          </cell>
        </row>
        <row r="271">
          <cell r="D271" t="str">
            <v>林政审批和执法</v>
          </cell>
        </row>
        <row r="271">
          <cell r="K271">
            <v>600</v>
          </cell>
        </row>
        <row r="271">
          <cell r="U271" t="str">
            <v>1</v>
          </cell>
        </row>
        <row r="272">
          <cell r="D272" t="str">
            <v>林业调查</v>
          </cell>
        </row>
        <row r="272">
          <cell r="U272" t="str">
            <v>1</v>
          </cell>
        </row>
        <row r="273">
          <cell r="D273" t="str">
            <v>林业职工补贴</v>
          </cell>
        </row>
        <row r="273">
          <cell r="U273" t="str">
            <v>1</v>
          </cell>
        </row>
        <row r="274">
          <cell r="D274" t="str">
            <v>林长制经费</v>
          </cell>
        </row>
        <row r="274">
          <cell r="U274" t="str">
            <v>1</v>
          </cell>
        </row>
        <row r="275">
          <cell r="D275" t="str">
            <v>森林培育管护与植树造林绿化（开）</v>
          </cell>
        </row>
        <row r="275">
          <cell r="U275" t="str">
            <v>1</v>
          </cell>
        </row>
        <row r="276">
          <cell r="D276" t="str">
            <v>森林培育管护与植树造林绿化（铁）</v>
          </cell>
        </row>
        <row r="276">
          <cell r="U276" t="str">
            <v>1</v>
          </cell>
        </row>
        <row r="277">
          <cell r="D277" t="str">
            <v>森林防火</v>
          </cell>
        </row>
        <row r="277">
          <cell r="U277" t="str">
            <v>1</v>
          </cell>
        </row>
        <row r="278">
          <cell r="D278" t="str">
            <v>千村万树</v>
          </cell>
        </row>
        <row r="278">
          <cell r="U278" t="str">
            <v>1</v>
          </cell>
        </row>
        <row r="279">
          <cell r="D279" t="str">
            <v>林业有害生物防治及疫木监管</v>
          </cell>
        </row>
        <row r="279">
          <cell r="U279" t="str">
            <v>1</v>
          </cell>
        </row>
        <row r="280">
          <cell r="D280" t="str">
            <v>水土保持方案评审服务费</v>
          </cell>
        </row>
        <row r="280">
          <cell r="K280">
            <v>240</v>
          </cell>
        </row>
        <row r="280">
          <cell r="U280" t="str">
            <v>1</v>
          </cell>
        </row>
        <row r="281">
          <cell r="D281" t="str">
            <v>山洪灾害监测系统维护费</v>
          </cell>
        </row>
        <row r="281">
          <cell r="U281" t="str">
            <v>1</v>
          </cell>
        </row>
        <row r="282">
          <cell r="D282" t="str">
            <v>河湖长制经费（开）</v>
          </cell>
        </row>
        <row r="282">
          <cell r="U282" t="str">
            <v>1</v>
          </cell>
        </row>
        <row r="283">
          <cell r="D283" t="str">
            <v>河湖长制经费（铁）</v>
          </cell>
        </row>
        <row r="283">
          <cell r="U283" t="str">
            <v>1</v>
          </cell>
        </row>
        <row r="284">
          <cell r="D284" t="str">
            <v>水利工程运行管护经费（铁）</v>
          </cell>
        </row>
        <row r="284">
          <cell r="U284" t="str">
            <v>1</v>
          </cell>
        </row>
        <row r="285">
          <cell r="D285" t="str">
            <v>水利工程运行管护经费（开）</v>
          </cell>
        </row>
        <row r="285">
          <cell r="U285" t="str">
            <v>1</v>
          </cell>
        </row>
        <row r="286">
          <cell r="D286" t="str">
            <v>兴隆咀堤防除险加固工程</v>
          </cell>
        </row>
        <row r="286">
          <cell r="K286">
            <v>200</v>
          </cell>
        </row>
        <row r="286">
          <cell r="U286" t="str">
            <v>1</v>
          </cell>
        </row>
        <row r="287">
          <cell r="D287" t="str">
            <v>乡村振兴信息员工资</v>
          </cell>
        </row>
        <row r="287">
          <cell r="K287">
            <v>92</v>
          </cell>
        </row>
        <row r="287">
          <cell r="U287" t="str">
            <v>1</v>
          </cell>
        </row>
        <row r="288">
          <cell r="D288" t="str">
            <v>乡村振兴工作经费</v>
          </cell>
        </row>
        <row r="288">
          <cell r="K288">
            <v>30</v>
          </cell>
        </row>
        <row r="288">
          <cell r="U288" t="str">
            <v>1</v>
          </cell>
        </row>
        <row r="289">
          <cell r="D289" t="str">
            <v>退垸还湖土地扭转资金</v>
          </cell>
        </row>
        <row r="289">
          <cell r="K289">
            <v>73</v>
          </cell>
        </row>
        <row r="289">
          <cell r="U289" t="str">
            <v>1</v>
          </cell>
        </row>
        <row r="290">
          <cell r="D290" t="str">
            <v>大冶湖渔业资源保护和管理资金</v>
          </cell>
        </row>
        <row r="290">
          <cell r="K290">
            <v>310</v>
          </cell>
        </row>
        <row r="290">
          <cell r="U290" t="str">
            <v>1</v>
          </cell>
        </row>
        <row r="291">
          <cell r="D291" t="str">
            <v>和美乡村建设考核奖补</v>
          </cell>
        </row>
        <row r="291">
          <cell r="K291">
            <v>0</v>
          </cell>
        </row>
        <row r="291">
          <cell r="U291" t="str">
            <v>1</v>
          </cell>
        </row>
        <row r="292">
          <cell r="D292" t="str">
            <v>高标准农田建设</v>
          </cell>
        </row>
        <row r="292">
          <cell r="K292">
            <v>320</v>
          </cell>
        </row>
        <row r="292">
          <cell r="U292" t="str">
            <v>1</v>
          </cell>
        </row>
        <row r="293">
          <cell r="D293" t="str">
            <v>乡村振兴</v>
          </cell>
        </row>
        <row r="293">
          <cell r="K293">
            <v>475</v>
          </cell>
        </row>
        <row r="293">
          <cell r="U293" t="str">
            <v>1</v>
          </cell>
        </row>
        <row r="294">
          <cell r="D294" t="str">
            <v>库区粮食直补</v>
          </cell>
        </row>
        <row r="294">
          <cell r="K294">
            <v>0</v>
          </cell>
        </row>
        <row r="294">
          <cell r="U294" t="str">
            <v>1</v>
          </cell>
        </row>
        <row r="295">
          <cell r="D295" t="str">
            <v>水利补短板项目</v>
          </cell>
        </row>
        <row r="295">
          <cell r="K295">
            <v>0</v>
          </cell>
        </row>
        <row r="295">
          <cell r="U295" t="str">
            <v>1</v>
          </cell>
        </row>
        <row r="296">
          <cell r="D296" t="str">
            <v>粮食补贴</v>
          </cell>
        </row>
        <row r="296">
          <cell r="K296">
            <v>0</v>
          </cell>
        </row>
        <row r="296">
          <cell r="U296" t="str">
            <v>1</v>
          </cell>
        </row>
        <row r="297">
          <cell r="D297" t="str">
            <v>黄石经济技术开发区·铁山区人力资源和社会保障局</v>
          </cell>
        </row>
        <row r="297">
          <cell r="K297">
            <v>7144.3</v>
          </cell>
        </row>
        <row r="297">
          <cell r="U297" t="str">
            <v/>
          </cell>
        </row>
        <row r="298">
          <cell r="D298" t="str">
            <v>劳务派遣</v>
          </cell>
        </row>
        <row r="298">
          <cell r="K298">
            <v>18.3</v>
          </cell>
        </row>
        <row r="298">
          <cell r="U298" t="str">
            <v>2</v>
          </cell>
        </row>
        <row r="299">
          <cell r="D299" t="str">
            <v>人社养事</v>
          </cell>
        </row>
        <row r="299">
          <cell r="K299">
            <v>98</v>
          </cell>
        </row>
        <row r="299">
          <cell r="U299" t="str">
            <v>2</v>
          </cell>
        </row>
        <row r="300">
          <cell r="D300" t="str">
            <v>驻村工作经费</v>
          </cell>
        </row>
        <row r="300">
          <cell r="K300">
            <v>2</v>
          </cell>
        </row>
        <row r="300">
          <cell r="U300" t="str">
            <v>2</v>
          </cell>
        </row>
        <row r="301">
          <cell r="D301" t="str">
            <v>社会保险工作经费</v>
          </cell>
        </row>
        <row r="301">
          <cell r="K301">
            <v>225</v>
          </cell>
        </row>
        <row r="301">
          <cell r="U301" t="str">
            <v>2</v>
          </cell>
        </row>
        <row r="302">
          <cell r="D302" t="str">
            <v>治欠保支工作经费</v>
          </cell>
        </row>
        <row r="302">
          <cell r="U302" t="str">
            <v>2</v>
          </cell>
        </row>
        <row r="303">
          <cell r="D303" t="str">
            <v>档案管理</v>
          </cell>
        </row>
        <row r="303">
          <cell r="U303" t="str">
            <v>2</v>
          </cell>
        </row>
        <row r="304">
          <cell r="D304" t="str">
            <v>招工专班经费</v>
          </cell>
        </row>
        <row r="304">
          <cell r="U304" t="str">
            <v>2</v>
          </cell>
        </row>
        <row r="305">
          <cell r="D305" t="str">
            <v>职称评审工作经费</v>
          </cell>
        </row>
        <row r="305">
          <cell r="U305" t="str">
            <v>2</v>
          </cell>
        </row>
        <row r="306">
          <cell r="D306" t="str">
            <v>机关事业单位招考工作专项</v>
          </cell>
        </row>
        <row r="306">
          <cell r="U306" t="str">
            <v>2</v>
          </cell>
        </row>
        <row r="307">
          <cell r="D307" t="str">
            <v>就业工作经费</v>
          </cell>
        </row>
        <row r="307">
          <cell r="U307" t="str">
            <v>2</v>
          </cell>
        </row>
        <row r="308">
          <cell r="D308" t="str">
            <v>人力资源产业园费用</v>
          </cell>
        </row>
        <row r="308">
          <cell r="K308">
            <v>18</v>
          </cell>
        </row>
        <row r="308">
          <cell r="U308" t="str">
            <v>2</v>
          </cell>
        </row>
        <row r="309">
          <cell r="D309" t="str">
            <v>区聘人员经费</v>
          </cell>
        </row>
        <row r="309">
          <cell r="K309">
            <v>3410</v>
          </cell>
        </row>
        <row r="309">
          <cell r="U309" t="str">
            <v>2</v>
          </cell>
        </row>
        <row r="310">
          <cell r="D310" t="str">
            <v>2022年奋进全国高质量发展园区百强工作现金个人奖金</v>
          </cell>
        </row>
        <row r="310">
          <cell r="K310">
            <v>24</v>
          </cell>
        </row>
        <row r="310">
          <cell r="U310" t="str">
            <v>2</v>
          </cell>
        </row>
        <row r="311">
          <cell r="D311" t="str">
            <v>服务企业用工稳工十条意见补贴</v>
          </cell>
        </row>
        <row r="311">
          <cell r="K311">
            <v>300</v>
          </cell>
        </row>
        <row r="311">
          <cell r="U311" t="str">
            <v>2</v>
          </cell>
        </row>
        <row r="312">
          <cell r="D312" t="str">
            <v>就业配套资金</v>
          </cell>
        </row>
        <row r="312">
          <cell r="K312">
            <v>0</v>
          </cell>
        </row>
        <row r="312">
          <cell r="U312" t="str">
            <v>2</v>
          </cell>
        </row>
        <row r="313">
          <cell r="D313" t="str">
            <v>就业补助-转移支付</v>
          </cell>
        </row>
        <row r="313">
          <cell r="K313">
            <v>2021</v>
          </cell>
        </row>
        <row r="313">
          <cell r="U313" t="str">
            <v>2</v>
          </cell>
        </row>
        <row r="314">
          <cell r="D314" t="str">
            <v>城乡居民社会养老保险基金补助（开）</v>
          </cell>
        </row>
        <row r="314">
          <cell r="K314">
            <v>785</v>
          </cell>
        </row>
        <row r="314">
          <cell r="U314" t="str">
            <v>2</v>
          </cell>
        </row>
        <row r="315">
          <cell r="D315" t="str">
            <v>代缴困难人员城乡居民养老保险</v>
          </cell>
        </row>
        <row r="315">
          <cell r="K315">
            <v>58</v>
          </cell>
        </row>
        <row r="315">
          <cell r="U315" t="str">
            <v>2</v>
          </cell>
        </row>
        <row r="316">
          <cell r="D316" t="str">
            <v>失地农民子女上大学补助</v>
          </cell>
        </row>
        <row r="316">
          <cell r="K316">
            <v>0</v>
          </cell>
        </row>
        <row r="316">
          <cell r="U316" t="str">
            <v>2</v>
          </cell>
        </row>
        <row r="317">
          <cell r="D317" t="str">
            <v>三支一扶</v>
          </cell>
        </row>
        <row r="317">
          <cell r="K317">
            <v>88</v>
          </cell>
        </row>
        <row r="317">
          <cell r="U317" t="str">
            <v>2</v>
          </cell>
        </row>
        <row r="318">
          <cell r="D318" t="str">
            <v>三支一扶-转移支付</v>
          </cell>
        </row>
        <row r="318">
          <cell r="K318">
            <v>97</v>
          </cell>
        </row>
        <row r="318">
          <cell r="U318" t="str">
            <v>2</v>
          </cell>
        </row>
        <row r="319">
          <cell r="D319" t="str">
            <v>2022年结转的就业补助资金</v>
          </cell>
        </row>
        <row r="319">
          <cell r="K319">
            <v>0</v>
          </cell>
        </row>
        <row r="319">
          <cell r="U319" t="str">
            <v/>
          </cell>
        </row>
        <row r="320">
          <cell r="D320" t="str">
            <v>“新黄石人”补贴</v>
          </cell>
        </row>
        <row r="320">
          <cell r="K320">
            <v>0</v>
          </cell>
        </row>
        <row r="320">
          <cell r="U320" t="str">
            <v/>
          </cell>
        </row>
        <row r="321">
          <cell r="D321" t="str">
            <v>黄石经济技术开发区·铁山区民政局</v>
          </cell>
        </row>
        <row r="321">
          <cell r="K321">
            <v>6147</v>
          </cell>
        </row>
        <row r="321">
          <cell r="U321" t="str">
            <v/>
          </cell>
        </row>
        <row r="322">
          <cell r="D322" t="str">
            <v>民政专项工作经费</v>
          </cell>
        </row>
        <row r="322">
          <cell r="K322">
            <v>55</v>
          </cell>
        </row>
        <row r="322">
          <cell r="U322" t="str">
            <v>2</v>
          </cell>
        </row>
        <row r="323">
          <cell r="D323" t="str">
            <v>驻村工作经费</v>
          </cell>
        </row>
        <row r="323">
          <cell r="K323">
            <v>2</v>
          </cell>
        </row>
        <row r="323">
          <cell r="U323" t="str">
            <v>2</v>
          </cell>
        </row>
        <row r="324">
          <cell r="D324" t="str">
            <v>民政协理员经费</v>
          </cell>
        </row>
        <row r="324">
          <cell r="K324">
            <v>35</v>
          </cell>
        </row>
        <row r="324">
          <cell r="U324" t="str">
            <v>2</v>
          </cell>
        </row>
        <row r="325">
          <cell r="D325" t="str">
            <v>慈善总会工作经费</v>
          </cell>
        </row>
        <row r="325">
          <cell r="K325">
            <v>10</v>
          </cell>
        </row>
        <row r="325">
          <cell r="U325" t="str">
            <v>2</v>
          </cell>
        </row>
        <row r="326">
          <cell r="D326" t="str">
            <v>老年事业经费</v>
          </cell>
        </row>
        <row r="326">
          <cell r="K326">
            <v>8</v>
          </cell>
        </row>
        <row r="326">
          <cell r="U326" t="str">
            <v>2</v>
          </cell>
        </row>
        <row r="327">
          <cell r="D327" t="str">
            <v>经济困难高龄老人、失能老人服务补贴</v>
          </cell>
        </row>
        <row r="327">
          <cell r="U327" t="str">
            <v>2</v>
          </cell>
        </row>
        <row r="328">
          <cell r="D328" t="str">
            <v>高龄失能老人补贴-转移支付</v>
          </cell>
        </row>
        <row r="328">
          <cell r="K328">
            <v>30</v>
          </cell>
        </row>
        <row r="328">
          <cell r="U328" t="str">
            <v>2</v>
          </cell>
        </row>
        <row r="329">
          <cell r="D329" t="str">
            <v>汪仁福利院建设</v>
          </cell>
        </row>
        <row r="329">
          <cell r="K329">
            <v>0</v>
          </cell>
        </row>
        <row r="329">
          <cell r="U329" t="str">
            <v>2</v>
          </cell>
        </row>
        <row r="330">
          <cell r="D330" t="str">
            <v>支付养老机构运营补贴</v>
          </cell>
        </row>
        <row r="330">
          <cell r="K330">
            <v>50</v>
          </cell>
        </row>
        <row r="330">
          <cell r="U330" t="str">
            <v>2</v>
          </cell>
        </row>
        <row r="331">
          <cell r="D331" t="str">
            <v>高龄津贴</v>
          </cell>
        </row>
        <row r="331">
          <cell r="K331">
            <v>205</v>
          </cell>
        </row>
        <row r="331">
          <cell r="U331" t="str">
            <v>2</v>
          </cell>
        </row>
        <row r="332">
          <cell r="D332" t="str">
            <v>福利机构经费</v>
          </cell>
        </row>
        <row r="332">
          <cell r="K332">
            <v>375</v>
          </cell>
        </row>
        <row r="332">
          <cell r="U332" t="str">
            <v>2</v>
          </cell>
        </row>
        <row r="333">
          <cell r="D333" t="str">
            <v>困难群众救助-转移支付</v>
          </cell>
        </row>
        <row r="333">
          <cell r="K333">
            <v>4234</v>
          </cell>
        </row>
        <row r="333">
          <cell r="U333" t="str">
            <v>2</v>
          </cell>
        </row>
        <row r="334">
          <cell r="D334" t="str">
            <v>残疾人两补-转移支付</v>
          </cell>
        </row>
        <row r="334">
          <cell r="K334">
            <v>183</v>
          </cell>
        </row>
        <row r="334">
          <cell r="U334" t="str">
            <v>2</v>
          </cell>
        </row>
        <row r="335">
          <cell r="D335" t="str">
            <v>困难群众救助</v>
          </cell>
        </row>
        <row r="335">
          <cell r="K335">
            <v>960</v>
          </cell>
        </row>
        <row r="335">
          <cell r="U335" t="str">
            <v>2</v>
          </cell>
        </row>
        <row r="336">
          <cell r="D336" t="str">
            <v>社会救助-转移支付</v>
          </cell>
        </row>
        <row r="336">
          <cell r="K336">
            <v>0</v>
          </cell>
        </row>
        <row r="336">
          <cell r="U336" t="str">
            <v>2</v>
          </cell>
        </row>
        <row r="337">
          <cell r="D337" t="str">
            <v>慰问救济</v>
          </cell>
        </row>
        <row r="337">
          <cell r="K337">
            <v>0</v>
          </cell>
        </row>
        <row r="337">
          <cell r="U337" t="str">
            <v>2</v>
          </cell>
        </row>
        <row r="338">
          <cell r="D338" t="str">
            <v>黄石经济技术开发区·铁山区残疾人联合会</v>
          </cell>
        </row>
        <row r="338">
          <cell r="K338">
            <v>263</v>
          </cell>
        </row>
        <row r="338">
          <cell r="U338" t="str">
            <v/>
          </cell>
        </row>
        <row r="339">
          <cell r="D339" t="str">
            <v>社区残疾人精准康复经费</v>
          </cell>
        </row>
        <row r="339">
          <cell r="K339">
            <v>90</v>
          </cell>
        </row>
        <row r="339">
          <cell r="U339" t="str">
            <v>2</v>
          </cell>
        </row>
        <row r="340">
          <cell r="D340" t="str">
            <v>残疾儿童康复救助家庭生活补助</v>
          </cell>
        </row>
        <row r="340">
          <cell r="U340" t="str">
            <v>2</v>
          </cell>
        </row>
        <row r="341">
          <cell r="D341" t="str">
            <v>精神病免费服药救助</v>
          </cell>
        </row>
        <row r="341">
          <cell r="U341" t="str">
            <v>2</v>
          </cell>
        </row>
        <row r="342">
          <cell r="D342" t="str">
            <v>精神病防治康复经费</v>
          </cell>
        </row>
        <row r="342">
          <cell r="U342" t="str">
            <v>2</v>
          </cell>
        </row>
        <row r="343">
          <cell r="D343" t="str">
            <v>残疾人无障碍改造配套</v>
          </cell>
        </row>
        <row r="343">
          <cell r="U343" t="str">
            <v>2</v>
          </cell>
        </row>
        <row r="344">
          <cell r="D344" t="str">
            <v>残保金-转移支付</v>
          </cell>
        </row>
        <row r="344">
          <cell r="K344">
            <v>136</v>
          </cell>
        </row>
        <row r="344">
          <cell r="U344" t="str">
            <v>2</v>
          </cell>
        </row>
        <row r="345">
          <cell r="D345" t="str">
            <v>残疾人鉴定费用</v>
          </cell>
        </row>
        <row r="345">
          <cell r="K345">
            <v>22</v>
          </cell>
        </row>
        <row r="345">
          <cell r="U345" t="str">
            <v>2</v>
          </cell>
        </row>
        <row r="346">
          <cell r="D346" t="str">
            <v>残疾人事业工作经费</v>
          </cell>
        </row>
        <row r="346">
          <cell r="K346">
            <v>15</v>
          </cell>
        </row>
        <row r="346">
          <cell r="U346" t="str">
            <v>2</v>
          </cell>
        </row>
        <row r="347">
          <cell r="D347" t="str">
            <v>残疾人之家</v>
          </cell>
        </row>
        <row r="347">
          <cell r="K347">
            <v>0</v>
          </cell>
        </row>
        <row r="347">
          <cell r="U347" t="str">
            <v>2</v>
          </cell>
        </row>
        <row r="348">
          <cell r="D348" t="str">
            <v>黄石经济技术开发区·铁山区退役军人事务局</v>
          </cell>
        </row>
        <row r="348">
          <cell r="K348">
            <v>1329</v>
          </cell>
        </row>
        <row r="348">
          <cell r="U348" t="str">
            <v/>
          </cell>
        </row>
        <row r="349">
          <cell r="D349" t="str">
            <v>义务兵家庭优待金</v>
          </cell>
        </row>
        <row r="349">
          <cell r="K349">
            <v>407</v>
          </cell>
        </row>
        <row r="349">
          <cell r="U349" t="str">
            <v>2</v>
          </cell>
        </row>
        <row r="350">
          <cell r="D350" t="str">
            <v>大学生入伍士兵一次性奖励</v>
          </cell>
        </row>
        <row r="350">
          <cell r="K350">
            <v>0</v>
          </cell>
        </row>
        <row r="350">
          <cell r="U350" t="str">
            <v>2</v>
          </cell>
        </row>
        <row r="351">
          <cell r="D351" t="str">
            <v>义务兵优待金-转移支付</v>
          </cell>
        </row>
        <row r="351">
          <cell r="K351">
            <v>185</v>
          </cell>
        </row>
        <row r="351">
          <cell r="U351" t="str">
            <v>2</v>
          </cell>
        </row>
        <row r="352">
          <cell r="D352" t="str">
            <v>优抚金</v>
          </cell>
        </row>
        <row r="352">
          <cell r="K352">
            <v>100</v>
          </cell>
        </row>
        <row r="352">
          <cell r="U352" t="str">
            <v>2</v>
          </cell>
        </row>
        <row r="353">
          <cell r="D353" t="str">
            <v>优抚对象补助-转移支付</v>
          </cell>
        </row>
        <row r="353">
          <cell r="K353">
            <v>450</v>
          </cell>
        </row>
        <row r="353">
          <cell r="U353" t="str">
            <v>2</v>
          </cell>
        </row>
        <row r="354">
          <cell r="D354" t="str">
            <v>退役士兵安置</v>
          </cell>
        </row>
        <row r="354">
          <cell r="K354">
            <v>13</v>
          </cell>
        </row>
        <row r="354">
          <cell r="U354" t="str">
            <v>2</v>
          </cell>
        </row>
        <row r="355">
          <cell r="D355" t="str">
            <v>退役士兵安置-转移支付</v>
          </cell>
        </row>
        <row r="355">
          <cell r="K355">
            <v>30</v>
          </cell>
        </row>
        <row r="355">
          <cell r="U355" t="str">
            <v>2</v>
          </cell>
        </row>
        <row r="356">
          <cell r="D356" t="str">
            <v>军转干经费</v>
          </cell>
        </row>
        <row r="356">
          <cell r="K356">
            <v>4</v>
          </cell>
        </row>
        <row r="356">
          <cell r="U356" t="str">
            <v>2</v>
          </cell>
        </row>
        <row r="357">
          <cell r="D357" t="str">
            <v>退役军人服务中心（站）办公经费</v>
          </cell>
        </row>
        <row r="357">
          <cell r="K357">
            <v>36</v>
          </cell>
        </row>
        <row r="357">
          <cell r="U357" t="str">
            <v>2</v>
          </cell>
        </row>
        <row r="358">
          <cell r="D358" t="str">
            <v>培训费</v>
          </cell>
        </row>
        <row r="358">
          <cell r="K358">
            <v>0</v>
          </cell>
        </row>
        <row r="358">
          <cell r="U358" t="str">
            <v>2</v>
          </cell>
        </row>
        <row r="359">
          <cell r="D359" t="str">
            <v>解四难经费</v>
          </cell>
        </row>
        <row r="359">
          <cell r="K359">
            <v>60</v>
          </cell>
        </row>
        <row r="359">
          <cell r="U359" t="str">
            <v>2</v>
          </cell>
        </row>
        <row r="360">
          <cell r="D360" t="str">
            <v>慰问经费</v>
          </cell>
        </row>
        <row r="360">
          <cell r="K360">
            <v>0</v>
          </cell>
        </row>
        <row r="360">
          <cell r="U360" t="str">
            <v>2</v>
          </cell>
        </row>
        <row r="361">
          <cell r="D361" t="str">
            <v>双拥经费</v>
          </cell>
        </row>
        <row r="361">
          <cell r="K361">
            <v>0</v>
          </cell>
        </row>
        <row r="361">
          <cell r="U361" t="str">
            <v>2</v>
          </cell>
        </row>
        <row r="362">
          <cell r="D362" t="str">
            <v>优抚对象医疗补助</v>
          </cell>
        </row>
        <row r="362">
          <cell r="K362">
            <v>30</v>
          </cell>
        </row>
        <row r="362">
          <cell r="U362" t="str">
            <v>2</v>
          </cell>
        </row>
        <row r="363">
          <cell r="D363" t="str">
            <v>优抚对象医疗补助-转移支付</v>
          </cell>
        </row>
        <row r="363">
          <cell r="K363">
            <v>14</v>
          </cell>
        </row>
        <row r="363">
          <cell r="U363" t="str">
            <v>2</v>
          </cell>
        </row>
        <row r="364">
          <cell r="D364" t="str">
            <v>退役士兵技能培训</v>
          </cell>
        </row>
        <row r="364">
          <cell r="K364">
            <v>0</v>
          </cell>
        </row>
        <row r="364">
          <cell r="U364" t="str">
            <v>2</v>
          </cell>
        </row>
        <row r="365">
          <cell r="D365" t="str">
            <v>烈士纪念设施管护经费</v>
          </cell>
        </row>
        <row r="365">
          <cell r="K365">
            <v>0</v>
          </cell>
        </row>
        <row r="365">
          <cell r="U365" t="str">
            <v>2</v>
          </cell>
        </row>
        <row r="366">
          <cell r="D366" t="str">
            <v>黄石经济技术开发区·铁山区卫生健康局本级</v>
          </cell>
        </row>
        <row r="366">
          <cell r="K366">
            <v>1393</v>
          </cell>
        </row>
        <row r="366">
          <cell r="U366" t="str">
            <v/>
          </cell>
        </row>
        <row r="367">
          <cell r="D367" t="str">
            <v>卫生管理经费</v>
          </cell>
        </row>
        <row r="367">
          <cell r="K367">
            <v>100</v>
          </cell>
        </row>
        <row r="367">
          <cell r="U367" t="str">
            <v>2</v>
          </cell>
        </row>
        <row r="368">
          <cell r="D368" t="str">
            <v>爱国卫生专项</v>
          </cell>
        </row>
        <row r="368">
          <cell r="K368">
            <v>0</v>
          </cell>
        </row>
        <row r="368">
          <cell r="U368" t="str">
            <v>2</v>
          </cell>
        </row>
        <row r="369">
          <cell r="D369" t="str">
            <v>八类从业人员预防性健康检查</v>
          </cell>
        </row>
        <row r="369">
          <cell r="K369">
            <v>0</v>
          </cell>
        </row>
        <row r="369">
          <cell r="U369" t="str">
            <v>2</v>
          </cell>
        </row>
        <row r="370">
          <cell r="D370" t="str">
            <v>120应急工作经费</v>
          </cell>
        </row>
        <row r="370">
          <cell r="K370">
            <v>0</v>
          </cell>
        </row>
        <row r="370">
          <cell r="U370" t="str">
            <v>2</v>
          </cell>
        </row>
        <row r="371">
          <cell r="D371" t="str">
            <v>三个一批全科医生</v>
          </cell>
        </row>
        <row r="371">
          <cell r="K371">
            <v>0</v>
          </cell>
        </row>
        <row r="371">
          <cell r="U371" t="str">
            <v>2</v>
          </cell>
        </row>
        <row r="372">
          <cell r="D372" t="str">
            <v>原铁山区离退休干部公费医疗</v>
          </cell>
        </row>
        <row r="372">
          <cell r="K372">
            <v>1</v>
          </cell>
        </row>
        <row r="372">
          <cell r="U372" t="str">
            <v>2</v>
          </cell>
        </row>
        <row r="373">
          <cell r="D373" t="str">
            <v>红十字会经费</v>
          </cell>
        </row>
        <row r="373">
          <cell r="K373">
            <v>1</v>
          </cell>
        </row>
        <row r="373">
          <cell r="U373" t="str">
            <v>2</v>
          </cell>
        </row>
        <row r="374">
          <cell r="D374" t="str">
            <v>驻村工作经费</v>
          </cell>
        </row>
        <row r="374">
          <cell r="K374">
            <v>4</v>
          </cell>
        </row>
        <row r="374">
          <cell r="U374" t="str">
            <v>2</v>
          </cell>
        </row>
        <row r="375">
          <cell r="D375" t="str">
            <v>国卫复审</v>
          </cell>
        </row>
        <row r="375">
          <cell r="K375">
            <v>0</v>
          </cell>
        </row>
        <row r="375">
          <cell r="U375" t="str">
            <v>2</v>
          </cell>
        </row>
        <row r="376">
          <cell r="D376" t="str">
            <v>严重精神障碍高风险患者监护人补助</v>
          </cell>
        </row>
        <row r="376">
          <cell r="K376">
            <v>132</v>
          </cell>
        </row>
        <row r="376">
          <cell r="U376" t="str">
            <v>2</v>
          </cell>
        </row>
        <row r="377">
          <cell r="D377" t="str">
            <v>村卫生室运行</v>
          </cell>
        </row>
        <row r="377">
          <cell r="K377">
            <v>0</v>
          </cell>
        </row>
        <row r="377">
          <cell r="U377" t="str">
            <v>2</v>
          </cell>
        </row>
        <row r="378">
          <cell r="D378" t="str">
            <v>村医基药补助</v>
          </cell>
        </row>
        <row r="378">
          <cell r="K378">
            <v>0</v>
          </cell>
        </row>
        <row r="378">
          <cell r="U378" t="str">
            <v>2</v>
          </cell>
        </row>
        <row r="379">
          <cell r="D379" t="str">
            <v>乡村卫生服务一体化</v>
          </cell>
        </row>
        <row r="379">
          <cell r="K379">
            <v>200</v>
          </cell>
        </row>
        <row r="379">
          <cell r="U379" t="str">
            <v>2</v>
          </cell>
        </row>
        <row r="380">
          <cell r="D380" t="str">
            <v>疾控中心经费</v>
          </cell>
        </row>
        <row r="380">
          <cell r="K380">
            <v>10</v>
          </cell>
        </row>
        <row r="380">
          <cell r="U380" t="str">
            <v>2</v>
          </cell>
        </row>
        <row r="381">
          <cell r="D381" t="str">
            <v>基本公共卫生服务</v>
          </cell>
        </row>
        <row r="381">
          <cell r="K381">
            <v>190</v>
          </cell>
        </row>
        <row r="381">
          <cell r="U381" t="str">
            <v>2</v>
          </cell>
        </row>
        <row r="382">
          <cell r="D382" t="str">
            <v>基本公共卫生服务-转移支付</v>
          </cell>
        </row>
        <row r="382">
          <cell r="K382">
            <v>350</v>
          </cell>
        </row>
        <row r="382">
          <cell r="U382" t="str">
            <v>2</v>
          </cell>
        </row>
        <row r="383">
          <cell r="D383" t="str">
            <v>重大公共卫生专项</v>
          </cell>
        </row>
        <row r="383">
          <cell r="K383">
            <v>0</v>
          </cell>
        </row>
        <row r="383">
          <cell r="U383" t="str">
            <v>2</v>
          </cell>
        </row>
        <row r="384">
          <cell r="D384" t="str">
            <v>重大公共卫生专项</v>
          </cell>
        </row>
        <row r="384">
          <cell r="K384">
            <v>5</v>
          </cell>
        </row>
        <row r="384">
          <cell r="U384" t="str">
            <v>2</v>
          </cell>
        </row>
        <row r="385">
          <cell r="D385" t="str">
            <v>血防经费-转移支付</v>
          </cell>
        </row>
        <row r="385">
          <cell r="K385">
            <v>0</v>
          </cell>
        </row>
        <row r="385">
          <cell r="U385" t="str">
            <v>2</v>
          </cell>
        </row>
        <row r="386">
          <cell r="D386" t="str">
            <v>计划生育服务经费</v>
          </cell>
        </row>
        <row r="386">
          <cell r="K386">
            <v>270</v>
          </cell>
        </row>
        <row r="386">
          <cell r="U386" t="str">
            <v>2</v>
          </cell>
        </row>
        <row r="387">
          <cell r="D387" t="str">
            <v>原铁山区计划生育服务经费</v>
          </cell>
        </row>
        <row r="387">
          <cell r="K387">
            <v>0</v>
          </cell>
        </row>
        <row r="387">
          <cell r="U387" t="str">
            <v>2</v>
          </cell>
        </row>
        <row r="388">
          <cell r="D388" t="str">
            <v>企业退休职工计划生育奖励</v>
          </cell>
        </row>
        <row r="388">
          <cell r="K388">
            <v>0</v>
          </cell>
        </row>
        <row r="388">
          <cell r="U388" t="str">
            <v>2</v>
          </cell>
        </row>
        <row r="389">
          <cell r="D389" t="str">
            <v>计划生育补助-转移支付</v>
          </cell>
        </row>
        <row r="389">
          <cell r="K389">
            <v>130</v>
          </cell>
        </row>
        <row r="389">
          <cell r="U389" t="str">
            <v>2</v>
          </cell>
        </row>
        <row r="390">
          <cell r="D390" t="str">
            <v>疫情防控经费</v>
          </cell>
        </row>
        <row r="390">
          <cell r="K390">
            <v>0</v>
          </cell>
        </row>
        <row r="390">
          <cell r="U390" t="str">
            <v>2</v>
          </cell>
        </row>
        <row r="391">
          <cell r="D391" t="str">
            <v>黄石经济技术开发区·铁山区医疗保障局</v>
          </cell>
        </row>
        <row r="391">
          <cell r="K391">
            <v>2281.7</v>
          </cell>
        </row>
        <row r="391">
          <cell r="U391" t="str">
            <v/>
          </cell>
        </row>
        <row r="392">
          <cell r="D392" t="str">
            <v>城乡居民基本医疗保险区级配套资金(铁)</v>
          </cell>
        </row>
        <row r="392">
          <cell r="K392">
            <v>1180</v>
          </cell>
        </row>
        <row r="392">
          <cell r="U392" t="str">
            <v>2</v>
          </cell>
        </row>
        <row r="393">
          <cell r="D393" t="str">
            <v>城乡居民基本医疗保险区级配套资金(开)</v>
          </cell>
        </row>
        <row r="393">
          <cell r="K393">
            <v>0</v>
          </cell>
        </row>
        <row r="393">
          <cell r="U393" t="str">
            <v>2</v>
          </cell>
        </row>
        <row r="394">
          <cell r="D394" t="str">
            <v>金山、汪仁城乡居民基本医疗保险区级配套资金</v>
          </cell>
        </row>
        <row r="394">
          <cell r="K394">
            <v>0</v>
          </cell>
        </row>
        <row r="394">
          <cell r="U394" t="str">
            <v>2</v>
          </cell>
        </row>
        <row r="395">
          <cell r="D395" t="str">
            <v>金山、汪仁拆迁户2021年城乡居民基本医疗保险个人缴费50%部分</v>
          </cell>
        </row>
        <row r="395">
          <cell r="K395">
            <v>0</v>
          </cell>
        </row>
        <row r="395">
          <cell r="U395" t="str">
            <v>2</v>
          </cell>
        </row>
        <row r="396">
          <cell r="D396" t="str">
            <v>困难群众医疗救助</v>
          </cell>
        </row>
        <row r="396">
          <cell r="K396">
            <v>700</v>
          </cell>
        </row>
        <row r="396">
          <cell r="U396" t="str">
            <v>2</v>
          </cell>
        </row>
        <row r="397">
          <cell r="D397" t="str">
            <v>医疗救助-转移支付</v>
          </cell>
        </row>
        <row r="397">
          <cell r="K397">
            <v>340</v>
          </cell>
        </row>
        <row r="397">
          <cell r="U397" t="str">
            <v>2</v>
          </cell>
        </row>
        <row r="398">
          <cell r="D398" t="str">
            <v>重度残疾人居民医保</v>
          </cell>
        </row>
        <row r="398">
          <cell r="K398">
            <v>0</v>
          </cell>
        </row>
        <row r="398">
          <cell r="U398" t="str">
            <v>2</v>
          </cell>
        </row>
        <row r="399">
          <cell r="D399" t="str">
            <v>严重精神障碍患者医疗保险代缴</v>
          </cell>
        </row>
        <row r="399">
          <cell r="K399">
            <v>0</v>
          </cell>
        </row>
        <row r="399">
          <cell r="U399" t="str">
            <v>2</v>
          </cell>
        </row>
        <row r="400">
          <cell r="D400" t="str">
            <v>医疗保险征收经费</v>
          </cell>
        </row>
        <row r="400">
          <cell r="K400">
            <v>40</v>
          </cell>
        </row>
        <row r="400">
          <cell r="U400" t="str">
            <v>2</v>
          </cell>
        </row>
        <row r="401">
          <cell r="D401" t="str">
            <v>医疗救助工作经费</v>
          </cell>
        </row>
        <row r="401">
          <cell r="K401">
            <v>0</v>
          </cell>
        </row>
        <row r="401">
          <cell r="U401" t="str">
            <v>2</v>
          </cell>
        </row>
        <row r="402">
          <cell r="D402" t="str">
            <v>金山、汪仁城乡居民基本医疗保险委托大冶管理工作经费</v>
          </cell>
        </row>
        <row r="402">
          <cell r="K402">
            <v>21.7</v>
          </cell>
        </row>
        <row r="402">
          <cell r="U402" t="str">
            <v>2</v>
          </cell>
        </row>
        <row r="403">
          <cell r="D403" t="str">
            <v>城乡居民基本医疗保险委托阳新管理工作经费</v>
          </cell>
        </row>
        <row r="403">
          <cell r="K403">
            <v>0</v>
          </cell>
        </row>
        <row r="403">
          <cell r="U403" t="str">
            <v>2</v>
          </cell>
        </row>
        <row r="404">
          <cell r="D404" t="str">
            <v>黄石经济技术开发区·铁山区教育局本级</v>
          </cell>
        </row>
        <row r="404">
          <cell r="K404">
            <v>1914</v>
          </cell>
        </row>
        <row r="404">
          <cell r="U404" t="str">
            <v/>
          </cell>
        </row>
        <row r="405">
          <cell r="D405" t="str">
            <v>教师成长工作室</v>
          </cell>
        </row>
        <row r="405">
          <cell r="K405">
            <v>80</v>
          </cell>
        </row>
        <row r="405">
          <cell r="U405" t="str">
            <v>3</v>
          </cell>
        </row>
        <row r="406">
          <cell r="D406" t="str">
            <v>教育工会活动</v>
          </cell>
        </row>
        <row r="406">
          <cell r="K406">
            <v>0</v>
          </cell>
        </row>
        <row r="406">
          <cell r="U406" t="str">
            <v>3</v>
          </cell>
        </row>
        <row r="407">
          <cell r="D407" t="str">
            <v>学生素质教育</v>
          </cell>
        </row>
        <row r="407">
          <cell r="K407">
            <v>0</v>
          </cell>
        </row>
        <row r="407">
          <cell r="U407" t="str">
            <v>3</v>
          </cell>
        </row>
        <row r="408">
          <cell r="D408" t="str">
            <v>教育工作及教师节活动</v>
          </cell>
        </row>
        <row r="408">
          <cell r="K408">
            <v>0</v>
          </cell>
        </row>
        <row r="408">
          <cell r="U408" t="str">
            <v>3</v>
          </cell>
        </row>
        <row r="409">
          <cell r="D409" t="str">
            <v>教研工作专项（督学工作经费）</v>
          </cell>
        </row>
        <row r="409">
          <cell r="K409">
            <v>0</v>
          </cell>
        </row>
        <row r="409">
          <cell r="U409" t="str">
            <v>3</v>
          </cell>
        </row>
        <row r="410">
          <cell r="D410" t="str">
            <v>课改、学习培训及专家讲座专项</v>
          </cell>
        </row>
        <row r="410">
          <cell r="K410">
            <v>0</v>
          </cell>
        </row>
        <row r="410">
          <cell r="U410" t="str">
            <v>3</v>
          </cell>
        </row>
        <row r="411">
          <cell r="D411" t="str">
            <v>中考场地租金4万元（黄石一中）、中考备考费、体育中考费用</v>
          </cell>
        </row>
        <row r="411">
          <cell r="K411">
            <v>0</v>
          </cell>
        </row>
        <row r="411">
          <cell r="U411" t="str">
            <v>3</v>
          </cell>
        </row>
        <row r="412">
          <cell r="D412" t="str">
            <v>防近视专项经费</v>
          </cell>
        </row>
        <row r="412">
          <cell r="K412">
            <v>0</v>
          </cell>
        </row>
        <row r="412">
          <cell r="U412" t="str">
            <v>3</v>
          </cell>
        </row>
        <row r="413">
          <cell r="D413" t="str">
            <v>赛解题费用</v>
          </cell>
        </row>
        <row r="413">
          <cell r="K413">
            <v>0</v>
          </cell>
        </row>
        <row r="413">
          <cell r="U413" t="str">
            <v>3</v>
          </cell>
        </row>
        <row r="414">
          <cell r="D414" t="str">
            <v>学校财务集中管理专项</v>
          </cell>
        </row>
        <row r="414">
          <cell r="K414">
            <v>0</v>
          </cell>
        </row>
        <row r="414">
          <cell r="U414" t="str">
            <v>3</v>
          </cell>
        </row>
        <row r="415">
          <cell r="D415" t="str">
            <v>学校建设工程管理专项</v>
          </cell>
        </row>
        <row r="415">
          <cell r="K415">
            <v>0</v>
          </cell>
        </row>
        <row r="415">
          <cell r="U415" t="str">
            <v>3</v>
          </cell>
        </row>
        <row r="416">
          <cell r="D416" t="str">
            <v>驻村工作经费</v>
          </cell>
        </row>
        <row r="416">
          <cell r="K416">
            <v>6</v>
          </cell>
        </row>
        <row r="416">
          <cell r="U416" t="str">
            <v>3</v>
          </cell>
        </row>
        <row r="417">
          <cell r="D417" t="str">
            <v>普惠性幼儿园民办幼儿园生均公用经费</v>
          </cell>
        </row>
        <row r="417">
          <cell r="K417">
            <v>76</v>
          </cell>
        </row>
        <row r="417">
          <cell r="U417" t="str">
            <v>3</v>
          </cell>
        </row>
        <row r="418">
          <cell r="K418">
            <v>16</v>
          </cell>
        </row>
        <row r="418">
          <cell r="U418" t="str">
            <v>3</v>
          </cell>
        </row>
        <row r="419">
          <cell r="D419" t="str">
            <v>劳务派遣教师工资</v>
          </cell>
        </row>
        <row r="419">
          <cell r="K419">
            <v>688</v>
          </cell>
        </row>
        <row r="419">
          <cell r="U419" t="str">
            <v>3</v>
          </cell>
        </row>
        <row r="420">
          <cell r="D420" t="str">
            <v>学校建设及维修改造</v>
          </cell>
        </row>
        <row r="420">
          <cell r="K420">
            <v>500</v>
          </cell>
        </row>
        <row r="420">
          <cell r="U420" t="str">
            <v>3</v>
          </cell>
        </row>
        <row r="421">
          <cell r="D421" t="str">
            <v>学校安保“三防”经费（七防经费）</v>
          </cell>
        </row>
        <row r="421">
          <cell r="K421">
            <v>420</v>
          </cell>
        </row>
        <row r="421">
          <cell r="U421" t="str">
            <v>3</v>
          </cell>
        </row>
        <row r="422">
          <cell r="D422" t="str">
            <v>外国语学校收购-高层次人才经费</v>
          </cell>
        </row>
        <row r="422">
          <cell r="K422">
            <v>0</v>
          </cell>
        </row>
        <row r="422">
          <cell r="U422" t="str">
            <v>3</v>
          </cell>
        </row>
        <row r="423">
          <cell r="D423" t="str">
            <v>学校卫生室建设</v>
          </cell>
        </row>
        <row r="423">
          <cell r="K423">
            <v>15</v>
          </cell>
        </row>
        <row r="423">
          <cell r="U423" t="str">
            <v>3</v>
          </cell>
        </row>
        <row r="424">
          <cell r="D424" t="str">
            <v>家庭经济困难学生教育资助</v>
          </cell>
        </row>
        <row r="424">
          <cell r="K424">
            <v>6</v>
          </cell>
        </row>
        <row r="424">
          <cell r="U424" t="str">
            <v>3</v>
          </cell>
        </row>
        <row r="425">
          <cell r="D425" t="str">
            <v>铁山退休教师住房货币化补贴</v>
          </cell>
        </row>
        <row r="425">
          <cell r="K425">
            <v>87</v>
          </cell>
        </row>
        <row r="425">
          <cell r="U425" t="str">
            <v>3</v>
          </cell>
        </row>
        <row r="426">
          <cell r="D426" t="str">
            <v>银铃讲学计划</v>
          </cell>
        </row>
        <row r="426">
          <cell r="K426">
            <v>10</v>
          </cell>
        </row>
        <row r="426">
          <cell r="U426" t="str">
            <v>3</v>
          </cell>
        </row>
        <row r="427">
          <cell r="D427" t="str">
            <v>银铃讲学计划-转移支付</v>
          </cell>
        </row>
        <row r="427">
          <cell r="K427">
            <v>10</v>
          </cell>
        </row>
        <row r="427">
          <cell r="U427" t="str">
            <v>3</v>
          </cell>
        </row>
        <row r="428">
          <cell r="D428" t="str">
            <v>保利时代小区配套幼儿园装修款</v>
          </cell>
        </row>
        <row r="428">
          <cell r="K428">
            <v>0</v>
          </cell>
        </row>
        <row r="428">
          <cell r="U428" t="str">
            <v>3</v>
          </cell>
        </row>
        <row r="429">
          <cell r="D429" t="str">
            <v>东楚·百花园小区配套幼儿园</v>
          </cell>
        </row>
        <row r="429">
          <cell r="K429">
            <v>0</v>
          </cell>
        </row>
        <row r="429">
          <cell r="U429" t="str">
            <v>3</v>
          </cell>
        </row>
        <row r="430">
          <cell r="K430">
            <v>0</v>
          </cell>
        </row>
        <row r="430">
          <cell r="U430" t="str">
            <v>3</v>
          </cell>
        </row>
        <row r="431">
          <cell r="D431" t="str">
            <v>黄石经济技术开发区·铁山区文化和旅游局</v>
          </cell>
        </row>
        <row r="431">
          <cell r="K431">
            <v>104</v>
          </cell>
        </row>
        <row r="431">
          <cell r="U431" t="str">
            <v/>
          </cell>
        </row>
        <row r="432">
          <cell r="D432" t="str">
            <v>图书馆、文化站免费开放</v>
          </cell>
        </row>
        <row r="432">
          <cell r="K432">
            <v>12</v>
          </cell>
        </row>
        <row r="432">
          <cell r="U432" t="str">
            <v>3</v>
          </cell>
        </row>
        <row r="433">
          <cell r="D433" t="str">
            <v>图书馆、文化站免费开放-转移支付</v>
          </cell>
        </row>
        <row r="433">
          <cell r="K433">
            <v>42</v>
          </cell>
        </row>
        <row r="433">
          <cell r="U433" t="str">
            <v>3</v>
          </cell>
        </row>
        <row r="434">
          <cell r="D434" t="str">
            <v>广场文化</v>
          </cell>
        </row>
        <row r="434">
          <cell r="K434">
            <v>28</v>
          </cell>
        </row>
        <row r="434">
          <cell r="U434" t="str">
            <v>3</v>
          </cell>
        </row>
        <row r="435">
          <cell r="D435" t="str">
            <v>公共文化建设</v>
          </cell>
        </row>
        <row r="435">
          <cell r="U435" t="str">
            <v>3</v>
          </cell>
        </row>
        <row r="436">
          <cell r="D436" t="str">
            <v>农村文化建设地方配套</v>
          </cell>
        </row>
        <row r="436">
          <cell r="K436">
            <v>14</v>
          </cell>
        </row>
        <row r="436">
          <cell r="U436" t="str">
            <v>3</v>
          </cell>
        </row>
        <row r="437">
          <cell r="D437" t="str">
            <v>文化事业费</v>
          </cell>
        </row>
        <row r="437">
          <cell r="K437">
            <v>8</v>
          </cell>
        </row>
        <row r="437">
          <cell r="U437" t="str">
            <v>3</v>
          </cell>
        </row>
        <row r="438">
          <cell r="D438" t="str">
            <v>体育事业费</v>
          </cell>
        </row>
        <row r="438">
          <cell r="K438">
            <v>0</v>
          </cell>
        </row>
        <row r="438">
          <cell r="U438" t="str">
            <v>3</v>
          </cell>
        </row>
        <row r="439">
          <cell r="D439" t="str">
            <v>文物保护经费</v>
          </cell>
        </row>
        <row r="439">
          <cell r="K439">
            <v>0</v>
          </cell>
        </row>
        <row r="439">
          <cell r="U439" t="str">
            <v>3</v>
          </cell>
        </row>
        <row r="440">
          <cell r="D440" t="str">
            <v>聘请轮滑教练</v>
          </cell>
        </row>
        <row r="440">
          <cell r="K440">
            <v>0</v>
          </cell>
        </row>
        <row r="440">
          <cell r="U440" t="str">
            <v>3</v>
          </cell>
        </row>
        <row r="441">
          <cell r="D441" t="str">
            <v>第四次全国文物普查</v>
          </cell>
        </row>
        <row r="441">
          <cell r="K441">
            <v>0</v>
          </cell>
        </row>
        <row r="441">
          <cell r="U441" t="str">
            <v>3</v>
          </cell>
        </row>
        <row r="442">
          <cell r="D442" t="str">
            <v>湖北省文旅资源普查</v>
          </cell>
        </row>
        <row r="442">
          <cell r="K442">
            <v>0</v>
          </cell>
        </row>
        <row r="442">
          <cell r="U442" t="str">
            <v>3</v>
          </cell>
        </row>
        <row r="443">
          <cell r="D443" t="str">
            <v>第十四届（乡镇）老年人运动会</v>
          </cell>
        </row>
        <row r="443">
          <cell r="K443">
            <v>0</v>
          </cell>
        </row>
        <row r="443">
          <cell r="U443" t="str">
            <v>3</v>
          </cell>
        </row>
        <row r="444">
          <cell r="D444" t="str">
            <v>黄石经济技术开发区·铁山区科学技术局</v>
          </cell>
        </row>
        <row r="444">
          <cell r="K444">
            <v>533.4</v>
          </cell>
        </row>
        <row r="444">
          <cell r="U444" t="str">
            <v/>
          </cell>
        </row>
        <row r="445">
          <cell r="D445" t="str">
            <v>科普经费</v>
          </cell>
        </row>
        <row r="445">
          <cell r="K445">
            <v>33.4</v>
          </cell>
        </row>
        <row r="445">
          <cell r="U445" t="str">
            <v>3</v>
          </cell>
        </row>
        <row r="446">
          <cell r="D446" t="str">
            <v>科技经费</v>
          </cell>
        </row>
        <row r="446">
          <cell r="K446">
            <v>500</v>
          </cell>
        </row>
        <row r="446">
          <cell r="U446" t="str">
            <v>3</v>
          </cell>
        </row>
        <row r="447">
          <cell r="D447" t="str">
            <v>电子信息研究院运营费用</v>
          </cell>
        </row>
        <row r="447">
          <cell r="K447">
            <v>0</v>
          </cell>
        </row>
        <row r="447">
          <cell r="U447" t="str">
            <v>3</v>
          </cell>
        </row>
        <row r="448">
          <cell r="D448" t="str">
            <v>黄石高新技术创业服务中心</v>
          </cell>
        </row>
        <row r="448">
          <cell r="K448">
            <v>230</v>
          </cell>
        </row>
        <row r="448">
          <cell r="U448" t="str">
            <v/>
          </cell>
        </row>
        <row r="449">
          <cell r="D449" t="str">
            <v>孵化器平台费用</v>
          </cell>
        </row>
        <row r="449">
          <cell r="K449">
            <v>160</v>
          </cell>
        </row>
        <row r="449">
          <cell r="U449" t="str">
            <v>3</v>
          </cell>
        </row>
        <row r="450">
          <cell r="D450" t="str">
            <v>招商经费</v>
          </cell>
        </row>
        <row r="450">
          <cell r="K450">
            <v>5</v>
          </cell>
        </row>
        <row r="450">
          <cell r="U450" t="str">
            <v>3</v>
          </cell>
        </row>
        <row r="451">
          <cell r="D451" t="str">
            <v>委托业务费</v>
          </cell>
        </row>
        <row r="451">
          <cell r="K451">
            <v>65</v>
          </cell>
        </row>
        <row r="451">
          <cell r="U451" t="str">
            <v>3</v>
          </cell>
        </row>
        <row r="452">
          <cell r="D452" t="str">
            <v>黄石经济技术开发区·铁山区发展和改革局</v>
          </cell>
        </row>
        <row r="452">
          <cell r="K452">
            <v>1102.2</v>
          </cell>
        </row>
        <row r="452">
          <cell r="U452" t="str">
            <v/>
          </cell>
        </row>
        <row r="453">
          <cell r="D453" t="str">
            <v>发改工作经费</v>
          </cell>
        </row>
        <row r="453">
          <cell r="K453">
            <v>50</v>
          </cell>
        </row>
        <row r="453">
          <cell r="U453" t="str">
            <v>4</v>
          </cell>
        </row>
        <row r="454">
          <cell r="D454" t="str">
            <v>项目审批评审、节能审查、监管经费</v>
          </cell>
        </row>
        <row r="454">
          <cell r="U454" t="str">
            <v>4</v>
          </cell>
        </row>
        <row r="455">
          <cell r="D455" t="str">
            <v>政策及规划编制专项经费</v>
          </cell>
        </row>
        <row r="455">
          <cell r="K455">
            <v>80</v>
          </cell>
        </row>
        <row r="455">
          <cell r="U455" t="str">
            <v>4</v>
          </cell>
        </row>
        <row r="456">
          <cell r="D456" t="str">
            <v>人防遗留问题</v>
          </cell>
        </row>
        <row r="456">
          <cell r="K456">
            <v>2.2</v>
          </cell>
        </row>
        <row r="456">
          <cell r="U456" t="str">
            <v>4</v>
          </cell>
        </row>
        <row r="457">
          <cell r="D457" t="str">
            <v>人防工作经费</v>
          </cell>
        </row>
        <row r="457">
          <cell r="K457">
            <v>0</v>
          </cell>
        </row>
        <row r="457">
          <cell r="U457" t="str">
            <v>4</v>
          </cell>
        </row>
        <row r="458">
          <cell r="D458" t="str">
            <v>企业技术中心奖励</v>
          </cell>
        </row>
        <row r="458">
          <cell r="K458">
            <v>170</v>
          </cell>
        </row>
        <row r="458">
          <cell r="U458" t="str">
            <v>4</v>
          </cell>
        </row>
        <row r="459">
          <cell r="D459" t="str">
            <v>普通光伏项目补贴费用</v>
          </cell>
        </row>
        <row r="459">
          <cell r="K459">
            <v>560</v>
          </cell>
        </row>
        <row r="459">
          <cell r="U459" t="str">
            <v>4</v>
          </cell>
        </row>
        <row r="460">
          <cell r="D460" t="str">
            <v>光伏补贴-转移支付</v>
          </cell>
        </row>
        <row r="460">
          <cell r="K460">
            <v>240</v>
          </cell>
        </row>
        <row r="460">
          <cell r="U460" t="str">
            <v>4</v>
          </cell>
        </row>
        <row r="461">
          <cell r="D461" t="str">
            <v>黄石经济技术开发区·铁山区招商和投资促进局</v>
          </cell>
        </row>
        <row r="461">
          <cell r="K461">
            <v>680</v>
          </cell>
        </row>
        <row r="461">
          <cell r="U461" t="str">
            <v/>
          </cell>
        </row>
        <row r="462">
          <cell r="D462" t="str">
            <v>招商宣传与推介</v>
          </cell>
        </row>
        <row r="462">
          <cell r="K462">
            <v>100</v>
          </cell>
        </row>
        <row r="462">
          <cell r="U462" t="str">
            <v>4</v>
          </cell>
        </row>
        <row r="463">
          <cell r="D463" t="str">
            <v>招商专班费用</v>
          </cell>
        </row>
        <row r="463">
          <cell r="K463">
            <v>480</v>
          </cell>
        </row>
        <row r="463">
          <cell r="U463" t="str">
            <v>4</v>
          </cell>
        </row>
        <row r="464">
          <cell r="D464" t="str">
            <v>招商经费</v>
          </cell>
        </row>
        <row r="464">
          <cell r="K464">
            <v>100</v>
          </cell>
        </row>
        <row r="464">
          <cell r="U464" t="str">
            <v>4</v>
          </cell>
        </row>
        <row r="465">
          <cell r="D465" t="str">
            <v>中介招商费用</v>
          </cell>
        </row>
        <row r="465">
          <cell r="K465">
            <v>0</v>
          </cell>
        </row>
        <row r="465">
          <cell r="U465" t="str">
            <v>4</v>
          </cell>
        </row>
        <row r="466">
          <cell r="D466" t="str">
            <v>黄石经济技术开发区·铁山区经济信息化和商务局</v>
          </cell>
        </row>
        <row r="466">
          <cell r="K466">
            <v>340</v>
          </cell>
        </row>
        <row r="466">
          <cell r="U466" t="str">
            <v/>
          </cell>
        </row>
        <row r="467">
          <cell r="D467" t="str">
            <v>商务工作经费</v>
          </cell>
        </row>
        <row r="467">
          <cell r="K467">
            <v>40</v>
          </cell>
        </row>
        <row r="467">
          <cell r="U467" t="str">
            <v>4</v>
          </cell>
        </row>
        <row r="468">
          <cell r="D468" t="str">
            <v>企业信息网络平台工作经费</v>
          </cell>
        </row>
        <row r="468">
          <cell r="U468" t="str">
            <v>4</v>
          </cell>
        </row>
        <row r="469">
          <cell r="D469" t="str">
            <v>进规进限企业及成品油专项整治工作经费</v>
          </cell>
        </row>
        <row r="469">
          <cell r="U469" t="str">
            <v>4</v>
          </cell>
        </row>
        <row r="470">
          <cell r="D470" t="str">
            <v>法律诉讼咨询费</v>
          </cell>
        </row>
        <row r="470">
          <cell r="U470" t="str">
            <v>4</v>
          </cell>
        </row>
        <row r="471">
          <cell r="D471" t="str">
            <v>改制企业职工生活费</v>
          </cell>
        </row>
        <row r="471">
          <cell r="U471" t="str">
            <v>4</v>
          </cell>
        </row>
        <row r="472">
          <cell r="D472" t="str">
            <v>信访维稳、医药费资金</v>
          </cell>
        </row>
        <row r="472">
          <cell r="U472" t="str">
            <v>4</v>
          </cell>
        </row>
        <row r="473">
          <cell r="D473" t="str">
            <v>档案管理</v>
          </cell>
        </row>
        <row r="473">
          <cell r="U473" t="str">
            <v>4</v>
          </cell>
        </row>
        <row r="474">
          <cell r="D474" t="str">
            <v>工业高质量发展专项工作经费</v>
          </cell>
        </row>
        <row r="474">
          <cell r="K474">
            <v>300</v>
          </cell>
        </row>
        <row r="474">
          <cell r="U474" t="str">
            <v>4</v>
          </cell>
        </row>
        <row r="475">
          <cell r="D475" t="str">
            <v>创文专项工作经费</v>
          </cell>
        </row>
        <row r="475">
          <cell r="K475">
            <v>0</v>
          </cell>
        </row>
        <row r="475">
          <cell r="U475" t="str">
            <v/>
          </cell>
        </row>
        <row r="476">
          <cell r="D476" t="str">
            <v>宏信东安大院租赁费</v>
          </cell>
        </row>
        <row r="476">
          <cell r="K476">
            <v>0</v>
          </cell>
        </row>
        <row r="476">
          <cell r="U476" t="str">
            <v/>
          </cell>
        </row>
        <row r="477">
          <cell r="D477" t="str">
            <v>高质量百强园区创建服务费</v>
          </cell>
        </row>
        <row r="477">
          <cell r="K477">
            <v>0</v>
          </cell>
        </row>
        <row r="477">
          <cell r="U477" t="str">
            <v/>
          </cell>
        </row>
        <row r="478">
          <cell r="D478" t="str">
            <v>黄石经济技术开发区·铁山区建设局</v>
          </cell>
        </row>
        <row r="478">
          <cell r="K478">
            <v>33738</v>
          </cell>
        </row>
        <row r="478">
          <cell r="U478" t="str">
            <v/>
          </cell>
        </row>
        <row r="479">
          <cell r="D479" t="str">
            <v>消防从业人员经费</v>
          </cell>
        </row>
        <row r="479">
          <cell r="K479">
            <v>36</v>
          </cell>
        </row>
        <row r="479">
          <cell r="U479" t="str">
            <v>4</v>
          </cell>
        </row>
        <row r="480">
          <cell r="D480" t="str">
            <v>建筑工地特种设备检查</v>
          </cell>
        </row>
        <row r="480">
          <cell r="K480">
            <v>13</v>
          </cell>
        </row>
        <row r="480">
          <cell r="U480" t="str">
            <v>4</v>
          </cell>
        </row>
        <row r="481">
          <cell r="D481" t="str">
            <v>档案管理</v>
          </cell>
        </row>
        <row r="481">
          <cell r="K481">
            <v>10</v>
          </cell>
        </row>
        <row r="481">
          <cell r="U481" t="str">
            <v>4</v>
          </cell>
        </row>
        <row r="482">
          <cell r="D482" t="str">
            <v>重点项目工程推进协调工作经费</v>
          </cell>
        </row>
        <row r="482">
          <cell r="K482">
            <v>10</v>
          </cell>
        </row>
        <row r="482">
          <cell r="U482" t="str">
            <v>4</v>
          </cell>
        </row>
        <row r="483">
          <cell r="D483" t="str">
            <v>工程监督协调及质量监管</v>
          </cell>
        </row>
        <row r="483">
          <cell r="K483">
            <v>30</v>
          </cell>
        </row>
        <row r="483">
          <cell r="U483" t="str">
            <v>4</v>
          </cell>
        </row>
        <row r="484">
          <cell r="D484" t="str">
            <v>第三方安全文明施工技术服务费</v>
          </cell>
        </row>
        <row r="484">
          <cell r="K484">
            <v>30</v>
          </cell>
        </row>
        <row r="484">
          <cell r="U484" t="str">
            <v>4</v>
          </cell>
        </row>
        <row r="485">
          <cell r="D485" t="str">
            <v>新型城镇化基础设施建设</v>
          </cell>
        </row>
        <row r="485">
          <cell r="K485">
            <v>20000</v>
          </cell>
        </row>
        <row r="485">
          <cell r="U485" t="str">
            <v>4</v>
          </cell>
        </row>
        <row r="486">
          <cell r="D486" t="str">
            <v>S315省道可行性缺口补助</v>
          </cell>
        </row>
        <row r="486">
          <cell r="K486">
            <v>7000</v>
          </cell>
        </row>
        <row r="486">
          <cell r="U486" t="str">
            <v>4</v>
          </cell>
        </row>
        <row r="487">
          <cell r="D487" t="str">
            <v>木兰大道削方及边坡防护</v>
          </cell>
        </row>
        <row r="487">
          <cell r="K487">
            <v>4600</v>
          </cell>
        </row>
        <row r="487">
          <cell r="U487" t="str">
            <v>4</v>
          </cell>
        </row>
        <row r="488">
          <cell r="D488" t="str">
            <v>两镇一区污水运行费</v>
          </cell>
        </row>
        <row r="488">
          <cell r="K488">
            <v>2000</v>
          </cell>
        </row>
        <row r="488">
          <cell r="U488" t="str">
            <v>4</v>
          </cell>
        </row>
        <row r="489">
          <cell r="D489" t="str">
            <v>村村通客车补贴</v>
          </cell>
        </row>
        <row r="489">
          <cell r="K489">
            <v>9</v>
          </cell>
        </row>
        <row r="489">
          <cell r="U489" t="str">
            <v>4</v>
          </cell>
        </row>
        <row r="490">
          <cell r="D490" t="str">
            <v>兴玉机械项目可靠性鉴定费</v>
          </cell>
        </row>
        <row r="490">
          <cell r="K490">
            <v>0</v>
          </cell>
        </row>
        <row r="490">
          <cell r="U490" t="str">
            <v/>
          </cell>
        </row>
        <row r="491">
          <cell r="D491" t="str">
            <v>人防遗留问题</v>
          </cell>
        </row>
        <row r="491">
          <cell r="K491">
            <v>0</v>
          </cell>
        </row>
        <row r="491">
          <cell r="U491" t="str">
            <v>4</v>
          </cell>
        </row>
        <row r="492">
          <cell r="D492" t="str">
            <v>人防工作经费</v>
          </cell>
        </row>
        <row r="492">
          <cell r="K492">
            <v>0</v>
          </cell>
        </row>
        <row r="492">
          <cell r="U492" t="str">
            <v/>
          </cell>
        </row>
        <row r="493">
          <cell r="D493" t="str">
            <v>人防防空方案和重要经济目标防护救援方案编制项目</v>
          </cell>
        </row>
        <row r="493">
          <cell r="K493">
            <v>0</v>
          </cell>
        </row>
        <row r="493">
          <cell r="U493" t="str">
            <v>4</v>
          </cell>
        </row>
        <row r="494">
          <cell r="D494" t="str">
            <v>人防机动指挥所建设项目</v>
          </cell>
        </row>
        <row r="494">
          <cell r="K494">
            <v>0</v>
          </cell>
        </row>
        <row r="494">
          <cell r="U494" t="str">
            <v/>
          </cell>
        </row>
        <row r="495">
          <cell r="D495" t="str">
            <v>第三代军用125W短波电台购置费</v>
          </cell>
        </row>
        <row r="495">
          <cell r="K495">
            <v>0</v>
          </cell>
        </row>
        <row r="495">
          <cell r="U495" t="str">
            <v/>
          </cell>
        </row>
        <row r="496">
          <cell r="D496" t="str">
            <v>安全巡检技术服务费</v>
          </cell>
        </row>
        <row r="496">
          <cell r="K496">
            <v>0</v>
          </cell>
        </row>
        <row r="496">
          <cell r="U496" t="str">
            <v/>
          </cell>
        </row>
        <row r="497">
          <cell r="D497" t="str">
            <v>黄石经济技术开发区·铁山区住房保障局</v>
          </cell>
        </row>
        <row r="497">
          <cell r="K497">
            <v>743.14</v>
          </cell>
        </row>
        <row r="497">
          <cell r="U497" t="str">
            <v/>
          </cell>
        </row>
        <row r="498">
          <cell r="D498" t="str">
            <v>劳务派遣司机</v>
          </cell>
        </row>
        <row r="498">
          <cell r="K498">
            <v>8.64</v>
          </cell>
        </row>
        <row r="498">
          <cell r="U498" t="str">
            <v>4</v>
          </cell>
        </row>
        <row r="499">
          <cell r="D499" t="str">
            <v>农村危房改造区级财政配套</v>
          </cell>
        </row>
        <row r="499">
          <cell r="K499">
            <v>4.5</v>
          </cell>
        </row>
        <row r="499">
          <cell r="U499" t="str">
            <v>4</v>
          </cell>
        </row>
        <row r="500">
          <cell r="D500" t="str">
            <v>购房及契税补贴</v>
          </cell>
        </row>
        <row r="500">
          <cell r="K500">
            <v>730</v>
          </cell>
        </row>
        <row r="500">
          <cell r="U500" t="str">
            <v>4</v>
          </cell>
        </row>
        <row r="501">
          <cell r="D501" t="str">
            <v>房地产开发及物业管理</v>
          </cell>
        </row>
        <row r="501">
          <cell r="K501">
            <v>0</v>
          </cell>
        </row>
        <row r="501">
          <cell r="U501" t="str">
            <v>4</v>
          </cell>
        </row>
        <row r="502">
          <cell r="D502" t="str">
            <v>全国自然灾害风险普查经费</v>
          </cell>
        </row>
        <row r="502">
          <cell r="K502">
            <v>0</v>
          </cell>
        </row>
        <row r="502">
          <cell r="U502" t="str">
            <v>4</v>
          </cell>
        </row>
        <row r="503">
          <cell r="D503" t="str">
            <v>黄石经济技术开发区·铁山区城市管理执法局</v>
          </cell>
        </row>
        <row r="503">
          <cell r="K503">
            <v>5388.5</v>
          </cell>
        </row>
        <row r="503">
          <cell r="U503" t="str">
            <v/>
          </cell>
        </row>
        <row r="504">
          <cell r="D504" t="str">
            <v>城管协管员经费</v>
          </cell>
        </row>
        <row r="504">
          <cell r="K504">
            <v>250.5</v>
          </cell>
        </row>
        <row r="504">
          <cell r="U504" t="str">
            <v>4</v>
          </cell>
        </row>
        <row r="505">
          <cell r="D505" t="str">
            <v>数字城管平台指挥中心运行维护费</v>
          </cell>
        </row>
        <row r="505">
          <cell r="K505">
            <v>0</v>
          </cell>
        </row>
        <row r="505">
          <cell r="U505" t="str">
            <v>4</v>
          </cell>
        </row>
        <row r="506">
          <cell r="D506" t="str">
            <v>拆违年度考核经费</v>
          </cell>
        </row>
        <row r="506">
          <cell r="K506">
            <v>360</v>
          </cell>
        </row>
        <row r="506">
          <cell r="U506" t="str">
            <v>4</v>
          </cell>
        </row>
        <row r="507">
          <cell r="D507" t="str">
            <v>控违、拆违工作经费</v>
          </cell>
        </row>
        <row r="507">
          <cell r="U507" t="str">
            <v>4</v>
          </cell>
        </row>
        <row r="508">
          <cell r="D508" t="str">
            <v>城管工作考评</v>
          </cell>
        </row>
        <row r="508">
          <cell r="U508" t="str">
            <v>4</v>
          </cell>
        </row>
        <row r="509">
          <cell r="D509" t="str">
            <v>保洁考核专班经费</v>
          </cell>
        </row>
        <row r="509">
          <cell r="U509" t="str">
            <v>4</v>
          </cell>
        </row>
        <row r="510">
          <cell r="D510" t="str">
            <v>城管抛洒治理</v>
          </cell>
        </row>
        <row r="510">
          <cell r="U510" t="str">
            <v>4</v>
          </cell>
        </row>
        <row r="511">
          <cell r="D511" t="str">
            <v>道路路灯电费</v>
          </cell>
        </row>
        <row r="511">
          <cell r="K511">
            <v>400</v>
          </cell>
        </row>
        <row r="511">
          <cell r="U511" t="str">
            <v>4</v>
          </cell>
        </row>
        <row r="512">
          <cell r="D512" t="str">
            <v>城乡社区环境卫生</v>
          </cell>
        </row>
        <row r="512">
          <cell r="K512">
            <v>360</v>
          </cell>
        </row>
        <row r="512">
          <cell r="U512" t="str">
            <v>4</v>
          </cell>
        </row>
        <row r="513">
          <cell r="D513" t="str">
            <v>城维费</v>
          </cell>
        </row>
        <row r="513">
          <cell r="K513">
            <v>4000</v>
          </cell>
        </row>
        <row r="513">
          <cell r="U513" t="str">
            <v>4</v>
          </cell>
        </row>
        <row r="514">
          <cell r="D514" t="str">
            <v>环卫园林职工“一统四补”经费</v>
          </cell>
        </row>
        <row r="514">
          <cell r="K514">
            <v>18</v>
          </cell>
        </row>
        <row r="514">
          <cell r="U514" t="str">
            <v>4</v>
          </cell>
        </row>
        <row r="515">
          <cell r="D515" t="str">
            <v>山南污水处理厂水系污水主干管网监测经费</v>
          </cell>
        </row>
        <row r="515">
          <cell r="K515">
            <v>0</v>
          </cell>
        </row>
        <row r="515">
          <cell r="U515" t="str">
            <v>4</v>
          </cell>
        </row>
        <row r="516">
          <cell r="D516" t="str">
            <v>2022年春节绿化亮化工作经费</v>
          </cell>
        </row>
        <row r="516">
          <cell r="K516">
            <v>0</v>
          </cell>
        </row>
        <row r="516">
          <cell r="U516" t="str">
            <v>4</v>
          </cell>
        </row>
        <row r="517">
          <cell r="D517" t="str">
            <v>城管制式服装采购费</v>
          </cell>
        </row>
        <row r="517">
          <cell r="K517">
            <v>0</v>
          </cell>
        </row>
        <row r="517">
          <cell r="U517" t="str">
            <v>4</v>
          </cell>
        </row>
        <row r="518">
          <cell r="D518" t="str">
            <v>黄石经济技术开发区·铁山区应急管理局</v>
          </cell>
        </row>
        <row r="518">
          <cell r="K518">
            <v>450</v>
          </cell>
        </row>
        <row r="518">
          <cell r="U518" t="str">
            <v/>
          </cell>
        </row>
        <row r="519">
          <cell r="D519" t="str">
            <v>安全生产专项</v>
          </cell>
        </row>
        <row r="519">
          <cell r="K519">
            <v>100</v>
          </cell>
        </row>
        <row r="519">
          <cell r="U519" t="str">
            <v>4</v>
          </cell>
        </row>
        <row r="520">
          <cell r="D520" t="str">
            <v>法律诉讼及第三方事故调查</v>
          </cell>
        </row>
        <row r="520">
          <cell r="K520">
            <v>0</v>
          </cell>
        </row>
        <row r="520">
          <cell r="U520" t="str">
            <v>4</v>
          </cell>
        </row>
        <row r="521">
          <cell r="D521" t="str">
            <v>第三方安全隐患排查技术服务费</v>
          </cell>
        </row>
        <row r="521">
          <cell r="K521">
            <v>48</v>
          </cell>
        </row>
        <row r="521">
          <cell r="U521" t="str">
            <v>4</v>
          </cell>
        </row>
        <row r="522">
          <cell r="D522" t="str">
            <v>电子信息企业排查诊断</v>
          </cell>
        </row>
        <row r="522">
          <cell r="K522">
            <v>40</v>
          </cell>
        </row>
        <row r="522">
          <cell r="U522" t="str">
            <v>4</v>
          </cell>
        </row>
        <row r="523">
          <cell r="D523" t="str">
            <v>两化体系建设和网络化管理</v>
          </cell>
        </row>
        <row r="523">
          <cell r="K523">
            <v>172</v>
          </cell>
        </row>
        <row r="523">
          <cell r="U523" t="str">
            <v>4</v>
          </cell>
        </row>
        <row r="524">
          <cell r="D524" t="str">
            <v>森林防火</v>
          </cell>
        </row>
        <row r="524">
          <cell r="K524">
            <v>20</v>
          </cell>
        </row>
        <row r="524">
          <cell r="U524" t="str">
            <v>4</v>
          </cell>
        </row>
        <row r="525">
          <cell r="D525" t="str">
            <v>应急救援演习</v>
          </cell>
        </row>
        <row r="525">
          <cell r="K525">
            <v>20</v>
          </cell>
        </row>
        <row r="525">
          <cell r="U525" t="str">
            <v>4</v>
          </cell>
        </row>
        <row r="526">
          <cell r="D526" t="str">
            <v>驻村工作经费</v>
          </cell>
        </row>
        <row r="526">
          <cell r="K526">
            <v>0</v>
          </cell>
        </row>
        <row r="526">
          <cell r="U526" t="str">
            <v>4</v>
          </cell>
        </row>
        <row r="527">
          <cell r="D527" t="str">
            <v>自然灾害综合风险普查工作经费</v>
          </cell>
        </row>
        <row r="527">
          <cell r="K527">
            <v>0</v>
          </cell>
        </row>
        <row r="527">
          <cell r="U527" t="str">
            <v>4</v>
          </cell>
        </row>
        <row r="528">
          <cell r="D528" t="str">
            <v>应急费用补偿保险</v>
          </cell>
        </row>
        <row r="528">
          <cell r="K528">
            <v>50</v>
          </cell>
        </row>
        <row r="528">
          <cell r="U528" t="str">
            <v>4</v>
          </cell>
        </row>
        <row r="529">
          <cell r="D529" t="str">
            <v>黄石市生态环境局开发区·铁山区分局</v>
          </cell>
        </row>
        <row r="529">
          <cell r="K529">
            <v>184.9</v>
          </cell>
        </row>
        <row r="529">
          <cell r="U529" t="str">
            <v/>
          </cell>
        </row>
        <row r="530">
          <cell r="D530" t="str">
            <v>生态文明创建工作经费</v>
          </cell>
        </row>
        <row r="530">
          <cell r="K530">
            <v>40</v>
          </cell>
        </row>
        <row r="530">
          <cell r="U530" t="str">
            <v>4</v>
          </cell>
        </row>
        <row r="531">
          <cell r="D531" t="str">
            <v>排污许可证核发聘请第三方费用</v>
          </cell>
        </row>
        <row r="531">
          <cell r="U531" t="str">
            <v>4</v>
          </cell>
        </row>
        <row r="532">
          <cell r="D532" t="str">
            <v>政府购买服务专项经费</v>
          </cell>
        </row>
        <row r="532">
          <cell r="U532" t="str">
            <v>4</v>
          </cell>
        </row>
        <row r="533">
          <cell r="D533" t="str">
            <v>环境专项整治</v>
          </cell>
        </row>
        <row r="533">
          <cell r="U533" t="str">
            <v>4</v>
          </cell>
        </row>
        <row r="534">
          <cell r="D534" t="str">
            <v>置装费</v>
          </cell>
        </row>
        <row r="534">
          <cell r="U534" t="str">
            <v>4</v>
          </cell>
        </row>
        <row r="535">
          <cell r="D535" t="str">
            <v>招商引资项目第三方环保评估咨询费</v>
          </cell>
        </row>
        <row r="535">
          <cell r="U535" t="str">
            <v>4</v>
          </cell>
        </row>
        <row r="536">
          <cell r="D536" t="str">
            <v>劳务派遣司机</v>
          </cell>
        </row>
        <row r="536">
          <cell r="K536">
            <v>8</v>
          </cell>
        </row>
        <row r="536">
          <cell r="U536" t="str">
            <v>4</v>
          </cell>
        </row>
        <row r="537">
          <cell r="D537" t="str">
            <v>重点污染源智能监管项目（一期）运维</v>
          </cell>
        </row>
        <row r="537">
          <cell r="K537">
            <v>70</v>
          </cell>
        </row>
        <row r="537">
          <cell r="U537" t="str">
            <v>4</v>
          </cell>
        </row>
        <row r="538">
          <cell r="D538" t="str">
            <v>环境监察能力建设专项经费</v>
          </cell>
        </row>
        <row r="538">
          <cell r="K538">
            <v>53</v>
          </cell>
        </row>
        <row r="538">
          <cell r="U538" t="str">
            <v>4</v>
          </cell>
        </row>
        <row r="539">
          <cell r="D539" t="str">
            <v>铁山国控点搬迁费</v>
          </cell>
        </row>
        <row r="539">
          <cell r="K539">
            <v>13.9</v>
          </cell>
        </row>
        <row r="539">
          <cell r="U539" t="str">
            <v>4</v>
          </cell>
        </row>
        <row r="540">
          <cell r="D540" t="str">
            <v>总量减排动态管理费用</v>
          </cell>
        </row>
        <row r="540">
          <cell r="K540">
            <v>0</v>
          </cell>
        </row>
        <row r="540">
          <cell r="U540" t="str">
            <v>4</v>
          </cell>
        </row>
        <row r="541">
          <cell r="D541" t="str">
            <v>工业园区自动监测站运维费</v>
          </cell>
        </row>
        <row r="541">
          <cell r="K541">
            <v>0</v>
          </cell>
        </row>
        <row r="541">
          <cell r="U541" t="str">
            <v>4</v>
          </cell>
        </row>
        <row r="542">
          <cell r="D542" t="str">
            <v>秸秆禁烧无人机巡飞项目</v>
          </cell>
        </row>
        <row r="542">
          <cell r="K542">
            <v>0</v>
          </cell>
        </row>
        <row r="542">
          <cell r="U542" t="str">
            <v>4</v>
          </cell>
        </row>
        <row r="543">
          <cell r="D543" t="str">
            <v>空气自动检测站设备新增设备</v>
          </cell>
        </row>
        <row r="543">
          <cell r="K543">
            <v>0</v>
          </cell>
        </row>
        <row r="543">
          <cell r="U543" t="str">
            <v>4</v>
          </cell>
        </row>
        <row r="544">
          <cell r="D544" t="str">
            <v>黄石市自然资源和规划局开发区·铁山区分局本级</v>
          </cell>
        </row>
        <row r="544">
          <cell r="K544">
            <v>4360</v>
          </cell>
        </row>
        <row r="544">
          <cell r="U544" t="str">
            <v/>
          </cell>
        </row>
        <row r="545">
          <cell r="D545" t="str">
            <v>规划评审经费</v>
          </cell>
        </row>
        <row r="545">
          <cell r="K545">
            <v>60</v>
          </cell>
        </row>
        <row r="545">
          <cell r="U545" t="str">
            <v>4</v>
          </cell>
        </row>
        <row r="546">
          <cell r="D546" t="str">
            <v>土地专项业务经费</v>
          </cell>
        </row>
        <row r="546">
          <cell r="U546" t="str">
            <v>4</v>
          </cell>
        </row>
        <row r="547">
          <cell r="D547" t="str">
            <v>地质灾害综合防治和应急处置经费</v>
          </cell>
        </row>
        <row r="547">
          <cell r="U547" t="str">
            <v>4</v>
          </cell>
        </row>
        <row r="548">
          <cell r="D548" t="str">
            <v>乡村振兴驻村工作经费</v>
          </cell>
        </row>
        <row r="548">
          <cell r="K548">
            <v>0</v>
          </cell>
        </row>
        <row r="548">
          <cell r="U548" t="str">
            <v>4</v>
          </cell>
        </row>
        <row r="549">
          <cell r="D549" t="str">
            <v>新立矿山编制经费</v>
          </cell>
        </row>
        <row r="549">
          <cell r="U549" t="str">
            <v>4</v>
          </cell>
        </row>
        <row r="550">
          <cell r="D550" t="str">
            <v>开山塘口生态治理补绿工程</v>
          </cell>
        </row>
        <row r="550">
          <cell r="K550">
            <v>4300</v>
          </cell>
        </row>
        <row r="550">
          <cell r="U550" t="str">
            <v>4</v>
          </cell>
        </row>
        <row r="551">
          <cell r="D551" t="str">
            <v>沙湾寺后山滑坡防治工程区级配套资金</v>
          </cell>
        </row>
        <row r="551">
          <cell r="K551">
            <v>0</v>
          </cell>
        </row>
        <row r="551">
          <cell r="U551" t="str">
            <v>4</v>
          </cell>
        </row>
        <row r="552">
          <cell r="D552" t="str">
            <v>黄石经济技术开发区土地收购储备中心</v>
          </cell>
        </row>
        <row r="552">
          <cell r="K552">
            <v>5</v>
          </cell>
        </row>
        <row r="552">
          <cell r="U552" t="str">
            <v/>
          </cell>
        </row>
        <row r="553">
          <cell r="D553" t="str">
            <v>委托业务费</v>
          </cell>
        </row>
        <row r="553">
          <cell r="K553">
            <v>5</v>
          </cell>
        </row>
        <row r="553">
          <cell r="U553" t="str">
            <v>4</v>
          </cell>
        </row>
        <row r="554">
          <cell r="D554" t="str">
            <v>黄石经济技术开发区·铁山区金融商务局</v>
          </cell>
        </row>
        <row r="554">
          <cell r="K554">
            <v>254</v>
          </cell>
        </row>
        <row r="554">
          <cell r="U554" t="str">
            <v/>
          </cell>
        </row>
        <row r="555">
          <cell r="D555" t="str">
            <v>商务工作经费</v>
          </cell>
        </row>
        <row r="555">
          <cell r="K555">
            <v>15</v>
          </cell>
        </row>
        <row r="555">
          <cell r="U555" t="str">
            <v>4</v>
          </cell>
        </row>
        <row r="556">
          <cell r="D556" t="str">
            <v>打击非法集资专项工作经费</v>
          </cell>
        </row>
        <row r="556">
          <cell r="U556" t="str">
            <v>4</v>
          </cell>
        </row>
        <row r="557">
          <cell r="D557" t="str">
            <v>税控一体机建设</v>
          </cell>
        </row>
        <row r="557">
          <cell r="K557">
            <v>39</v>
          </cell>
        </row>
        <row r="557">
          <cell r="U557" t="str">
            <v>4</v>
          </cell>
        </row>
        <row r="558">
          <cell r="D558" t="str">
            <v>商贸服务业高质量发展专项经费</v>
          </cell>
        </row>
        <row r="558">
          <cell r="K558">
            <v>200</v>
          </cell>
        </row>
        <row r="558">
          <cell r="U558" t="str">
            <v>4</v>
          </cell>
        </row>
        <row r="559">
          <cell r="D559" t="str">
            <v>教育部门</v>
          </cell>
        </row>
        <row r="559">
          <cell r="K559">
            <v>5623.9</v>
          </cell>
        </row>
        <row r="559">
          <cell r="U559" t="str">
            <v/>
          </cell>
        </row>
        <row r="560">
          <cell r="D560" t="str">
            <v>大冶市东岳路街道办事处四棵初级中学</v>
          </cell>
        </row>
        <row r="560">
          <cell r="K560">
            <v>204</v>
          </cell>
        </row>
        <row r="560">
          <cell r="U560" t="str">
            <v/>
          </cell>
        </row>
        <row r="561">
          <cell r="D561" t="str">
            <v>新机制公用经费</v>
          </cell>
        </row>
        <row r="561">
          <cell r="K561">
            <v>17</v>
          </cell>
        </row>
        <row r="561">
          <cell r="U561" t="str">
            <v>3</v>
          </cell>
        </row>
        <row r="562">
          <cell r="D562" t="str">
            <v>新机制公用经费-转移支付</v>
          </cell>
        </row>
        <row r="562">
          <cell r="K562">
            <v>127</v>
          </cell>
        </row>
        <row r="562">
          <cell r="U562" t="str">
            <v>3</v>
          </cell>
        </row>
        <row r="563">
          <cell r="D563" t="str">
            <v>租金收入安排的支出</v>
          </cell>
        </row>
        <row r="563">
          <cell r="K563">
            <v>2</v>
          </cell>
        </row>
        <row r="563">
          <cell r="U563" t="str">
            <v>3</v>
          </cell>
        </row>
        <row r="564">
          <cell r="D564" t="str">
            <v>寄宿生公用经费</v>
          </cell>
        </row>
        <row r="564">
          <cell r="K564">
            <v>6</v>
          </cell>
        </row>
        <row r="564">
          <cell r="U564" t="str">
            <v>3</v>
          </cell>
        </row>
        <row r="565">
          <cell r="D565" t="str">
            <v>寄宿生公用经费-转移支付</v>
          </cell>
        </row>
        <row r="565">
          <cell r="K565">
            <v>40</v>
          </cell>
        </row>
        <row r="565">
          <cell r="U565" t="str">
            <v>3</v>
          </cell>
        </row>
        <row r="566">
          <cell r="D566" t="str">
            <v>区聘教师</v>
          </cell>
        </row>
        <row r="566">
          <cell r="K566">
            <v>12</v>
          </cell>
        </row>
        <row r="566">
          <cell r="U566" t="str">
            <v>3</v>
          </cell>
        </row>
        <row r="567">
          <cell r="D567" t="str">
            <v>学校建设及维修改造</v>
          </cell>
        </row>
        <row r="567">
          <cell r="K567">
            <v>0</v>
          </cell>
        </row>
        <row r="567">
          <cell r="U567" t="str">
            <v>3</v>
          </cell>
        </row>
        <row r="568">
          <cell r="D568" t="str">
            <v>大冶市东岳路街道办事处鹏程初级中学</v>
          </cell>
        </row>
        <row r="568">
          <cell r="K568">
            <v>188.4</v>
          </cell>
        </row>
        <row r="568">
          <cell r="U568" t="str">
            <v/>
          </cell>
        </row>
        <row r="569">
          <cell r="D569" t="str">
            <v>新机制公用经费</v>
          </cell>
        </row>
        <row r="569">
          <cell r="K569">
            <v>15</v>
          </cell>
        </row>
        <row r="569">
          <cell r="U569" t="str">
            <v>3</v>
          </cell>
        </row>
        <row r="570">
          <cell r="D570" t="str">
            <v>新机制公用经费-转移支付</v>
          </cell>
        </row>
        <row r="570">
          <cell r="K570">
            <v>108</v>
          </cell>
        </row>
        <row r="570">
          <cell r="U570" t="str">
            <v>3</v>
          </cell>
        </row>
        <row r="571">
          <cell r="D571" t="str">
            <v>租金收入安排的支出</v>
          </cell>
        </row>
        <row r="571">
          <cell r="K571">
            <v>2.4</v>
          </cell>
        </row>
        <row r="571">
          <cell r="U571" t="str">
            <v>3</v>
          </cell>
        </row>
        <row r="572">
          <cell r="D572" t="str">
            <v>学校建设及维修改造</v>
          </cell>
        </row>
        <row r="572">
          <cell r="K572">
            <v>0</v>
          </cell>
        </row>
        <row r="572">
          <cell r="U572" t="str">
            <v>3</v>
          </cell>
        </row>
        <row r="573">
          <cell r="D573" t="str">
            <v>区聘教师</v>
          </cell>
        </row>
        <row r="573">
          <cell r="K573">
            <v>23</v>
          </cell>
        </row>
        <row r="573">
          <cell r="U573" t="str">
            <v>3</v>
          </cell>
        </row>
        <row r="574">
          <cell r="D574" t="str">
            <v>寄宿生公用经费</v>
          </cell>
        </row>
        <row r="574">
          <cell r="K574">
            <v>5</v>
          </cell>
        </row>
        <row r="574">
          <cell r="U574" t="str">
            <v>3</v>
          </cell>
        </row>
        <row r="575">
          <cell r="D575" t="str">
            <v>寄宿生公用经费-转移支付</v>
          </cell>
        </row>
        <row r="575">
          <cell r="K575">
            <v>35</v>
          </cell>
        </row>
        <row r="575">
          <cell r="U575" t="str">
            <v>3</v>
          </cell>
        </row>
        <row r="576">
          <cell r="D576" t="str">
            <v>大冶市汪仁镇初级中学</v>
          </cell>
        </row>
        <row r="576">
          <cell r="K576">
            <v>151.5</v>
          </cell>
        </row>
        <row r="576">
          <cell r="U576" t="str">
            <v/>
          </cell>
        </row>
        <row r="577">
          <cell r="D577" t="str">
            <v>新机制公用经费</v>
          </cell>
        </row>
        <row r="577">
          <cell r="K577">
            <v>14</v>
          </cell>
        </row>
        <row r="577">
          <cell r="U577" t="str">
            <v>3</v>
          </cell>
        </row>
        <row r="578">
          <cell r="D578" t="str">
            <v>新机制公用经费-转移支付</v>
          </cell>
        </row>
        <row r="578">
          <cell r="K578">
            <v>100</v>
          </cell>
        </row>
        <row r="578">
          <cell r="U578" t="str">
            <v>3</v>
          </cell>
        </row>
        <row r="579">
          <cell r="D579" t="str">
            <v>租金收入安排的支出</v>
          </cell>
        </row>
        <row r="579">
          <cell r="K579">
            <v>1.5</v>
          </cell>
        </row>
        <row r="579">
          <cell r="U579" t="str">
            <v>3</v>
          </cell>
        </row>
        <row r="580">
          <cell r="D580" t="str">
            <v>寄宿生公用经费</v>
          </cell>
        </row>
        <row r="580">
          <cell r="K580">
            <v>4</v>
          </cell>
        </row>
        <row r="580">
          <cell r="U580" t="str">
            <v>3</v>
          </cell>
        </row>
        <row r="581">
          <cell r="D581" t="str">
            <v>寄宿生公用经费-转移支付</v>
          </cell>
        </row>
        <row r="581">
          <cell r="K581">
            <v>32</v>
          </cell>
        </row>
        <row r="581">
          <cell r="U581" t="str">
            <v>3</v>
          </cell>
        </row>
        <row r="582">
          <cell r="D582" t="str">
            <v>学校建设及维修改造</v>
          </cell>
        </row>
        <row r="582">
          <cell r="K582">
            <v>0</v>
          </cell>
        </row>
        <row r="582">
          <cell r="U582" t="str">
            <v>3</v>
          </cell>
        </row>
        <row r="583">
          <cell r="D583" t="str">
            <v>黄石市河口中学</v>
          </cell>
        </row>
        <row r="583">
          <cell r="K583">
            <v>33</v>
          </cell>
        </row>
        <row r="583">
          <cell r="U583" t="str">
            <v/>
          </cell>
        </row>
        <row r="584">
          <cell r="D584" t="str">
            <v>新机制公用经费</v>
          </cell>
        </row>
        <row r="584">
          <cell r="K584">
            <v>3</v>
          </cell>
        </row>
        <row r="584">
          <cell r="U584" t="str">
            <v>3</v>
          </cell>
        </row>
        <row r="585">
          <cell r="D585" t="str">
            <v>新机制公用经费-转移支付</v>
          </cell>
        </row>
        <row r="585">
          <cell r="K585">
            <v>22</v>
          </cell>
        </row>
        <row r="585">
          <cell r="U585" t="str">
            <v>3</v>
          </cell>
        </row>
        <row r="586">
          <cell r="D586" t="str">
            <v>租金收入安排的支出</v>
          </cell>
        </row>
        <row r="586">
          <cell r="K586">
            <v>0</v>
          </cell>
        </row>
        <row r="586">
          <cell r="U586" t="str">
            <v>3</v>
          </cell>
        </row>
        <row r="587">
          <cell r="D587" t="str">
            <v>寄宿生公用经费</v>
          </cell>
        </row>
        <row r="587">
          <cell r="K587">
            <v>1</v>
          </cell>
        </row>
        <row r="587">
          <cell r="U587" t="str">
            <v>3</v>
          </cell>
        </row>
        <row r="588">
          <cell r="D588" t="str">
            <v>寄宿生公用经费-转移支付</v>
          </cell>
        </row>
        <row r="588">
          <cell r="K588">
            <v>7</v>
          </cell>
        </row>
        <row r="588">
          <cell r="U588" t="str">
            <v>3</v>
          </cell>
        </row>
        <row r="589">
          <cell r="D589" t="str">
            <v>阳新县大王镇大王初级中学</v>
          </cell>
        </row>
        <row r="589">
          <cell r="K589">
            <v>112</v>
          </cell>
        </row>
        <row r="589">
          <cell r="U589" t="str">
            <v/>
          </cell>
        </row>
        <row r="590">
          <cell r="D590" t="str">
            <v>新机制公用经费</v>
          </cell>
        </row>
        <row r="590">
          <cell r="K590">
            <v>70</v>
          </cell>
        </row>
        <row r="590">
          <cell r="U590" t="str">
            <v>3</v>
          </cell>
        </row>
        <row r="591">
          <cell r="D591" t="str">
            <v>寄宿生公用经费</v>
          </cell>
        </row>
        <row r="591">
          <cell r="K591">
            <v>15</v>
          </cell>
        </row>
        <row r="591">
          <cell r="U591" t="str">
            <v>3</v>
          </cell>
        </row>
        <row r="592">
          <cell r="D592" t="str">
            <v>区聘教师</v>
          </cell>
        </row>
        <row r="592">
          <cell r="K592">
            <v>13</v>
          </cell>
        </row>
        <row r="592">
          <cell r="U592" t="str">
            <v>3</v>
          </cell>
        </row>
        <row r="593">
          <cell r="D593" t="str">
            <v>代课教师</v>
          </cell>
        </row>
        <row r="593">
          <cell r="K593">
            <v>14</v>
          </cell>
        </row>
        <row r="593">
          <cell r="U593" t="str">
            <v>3</v>
          </cell>
        </row>
        <row r="594">
          <cell r="D594" t="str">
            <v>阳新县大王镇中庄初级中学</v>
          </cell>
        </row>
        <row r="594">
          <cell r="K594">
            <v>133</v>
          </cell>
        </row>
        <row r="594">
          <cell r="U594" t="str">
            <v/>
          </cell>
        </row>
        <row r="595">
          <cell r="D595" t="str">
            <v>新机制公用经费</v>
          </cell>
        </row>
        <row r="595">
          <cell r="K595">
            <v>76</v>
          </cell>
        </row>
        <row r="595">
          <cell r="U595" t="str">
            <v>3</v>
          </cell>
        </row>
        <row r="596">
          <cell r="D596" t="str">
            <v>寄宿生公用经费</v>
          </cell>
        </row>
        <row r="596">
          <cell r="K596">
            <v>18</v>
          </cell>
        </row>
        <row r="596">
          <cell r="U596" t="str">
            <v>3</v>
          </cell>
        </row>
        <row r="597">
          <cell r="D597" t="str">
            <v>区聘教师</v>
          </cell>
        </row>
        <row r="597">
          <cell r="K597">
            <v>24</v>
          </cell>
        </row>
        <row r="597">
          <cell r="U597" t="str">
            <v>3</v>
          </cell>
        </row>
        <row r="598">
          <cell r="D598" t="str">
            <v>代课教师</v>
          </cell>
        </row>
        <row r="598">
          <cell r="K598">
            <v>15</v>
          </cell>
        </row>
        <row r="598">
          <cell r="U598" t="str">
            <v>3</v>
          </cell>
        </row>
        <row r="599">
          <cell r="D599" t="str">
            <v>阳新县太子中学</v>
          </cell>
        </row>
        <row r="599">
          <cell r="K599">
            <v>265</v>
          </cell>
        </row>
        <row r="599">
          <cell r="U599" t="str">
            <v/>
          </cell>
        </row>
        <row r="600">
          <cell r="D600" t="str">
            <v>新机制公用经费</v>
          </cell>
        </row>
        <row r="600">
          <cell r="K600">
            <v>153</v>
          </cell>
        </row>
        <row r="600">
          <cell r="U600" t="str">
            <v>3</v>
          </cell>
        </row>
        <row r="601">
          <cell r="D601" t="str">
            <v>寄宿生公用经费</v>
          </cell>
        </row>
        <row r="601">
          <cell r="K601">
            <v>37</v>
          </cell>
        </row>
        <row r="601">
          <cell r="U601" t="str">
            <v>3</v>
          </cell>
        </row>
        <row r="602">
          <cell r="D602" t="str">
            <v>区聘教师</v>
          </cell>
        </row>
        <row r="602">
          <cell r="K602">
            <v>73</v>
          </cell>
        </row>
        <row r="602">
          <cell r="U602" t="str">
            <v>3</v>
          </cell>
        </row>
        <row r="603">
          <cell r="D603" t="str">
            <v>租金收入安排的支出</v>
          </cell>
        </row>
        <row r="603">
          <cell r="K603">
            <v>2</v>
          </cell>
        </row>
        <row r="603">
          <cell r="U603" t="str">
            <v>3</v>
          </cell>
        </row>
        <row r="604">
          <cell r="D604" t="str">
            <v>大冶市金山街道办事处中心学校</v>
          </cell>
        </row>
        <row r="604">
          <cell r="K604">
            <v>985</v>
          </cell>
        </row>
        <row r="604">
          <cell r="U604" t="str">
            <v/>
          </cell>
        </row>
        <row r="605">
          <cell r="D605" t="str">
            <v>公办园公用经费</v>
          </cell>
        </row>
        <row r="605">
          <cell r="K605">
            <v>55</v>
          </cell>
        </row>
        <row r="605">
          <cell r="U605" t="str">
            <v>3</v>
          </cell>
        </row>
        <row r="606">
          <cell r="D606" t="str">
            <v>校车运行经费</v>
          </cell>
        </row>
        <row r="606">
          <cell r="K606">
            <v>24</v>
          </cell>
        </row>
        <row r="606">
          <cell r="U606" t="str">
            <v>3</v>
          </cell>
        </row>
        <row r="607">
          <cell r="D607" t="str">
            <v>中心学校工作经费</v>
          </cell>
        </row>
        <row r="607">
          <cell r="K607">
            <v>0</v>
          </cell>
        </row>
        <row r="607">
          <cell r="U607" t="str">
            <v>3</v>
          </cell>
        </row>
        <row r="608">
          <cell r="D608" t="str">
            <v>新机制公用经费</v>
          </cell>
        </row>
        <row r="608">
          <cell r="K608">
            <v>54</v>
          </cell>
        </row>
        <row r="608">
          <cell r="U608" t="str">
            <v>3</v>
          </cell>
        </row>
        <row r="609">
          <cell r="D609" t="str">
            <v>新机制公用经费-转移支付</v>
          </cell>
        </row>
        <row r="609">
          <cell r="K609">
            <v>396</v>
          </cell>
        </row>
        <row r="609">
          <cell r="U609" t="str">
            <v>3</v>
          </cell>
        </row>
        <row r="610">
          <cell r="D610" t="str">
            <v>学前班保教费</v>
          </cell>
        </row>
        <row r="610">
          <cell r="K610">
            <v>420</v>
          </cell>
        </row>
        <row r="610">
          <cell r="U610" t="str">
            <v>3</v>
          </cell>
        </row>
        <row r="611">
          <cell r="D611" t="str">
            <v>退养民师及代课教师</v>
          </cell>
        </row>
        <row r="611">
          <cell r="K611">
            <v>36</v>
          </cell>
        </row>
        <row r="611">
          <cell r="U611" t="str">
            <v>3</v>
          </cell>
        </row>
        <row r="612">
          <cell r="D612" t="str">
            <v>大冶市汪仁镇中心学校</v>
          </cell>
        </row>
        <row r="612">
          <cell r="K612">
            <v>736</v>
          </cell>
        </row>
        <row r="612">
          <cell r="U612" t="str">
            <v/>
          </cell>
        </row>
        <row r="613">
          <cell r="D613" t="str">
            <v>公办园公用经费</v>
          </cell>
        </row>
        <row r="613">
          <cell r="K613">
            <v>52</v>
          </cell>
        </row>
        <row r="613">
          <cell r="U613" t="str">
            <v>3</v>
          </cell>
        </row>
        <row r="614">
          <cell r="D614" t="str">
            <v>学前班保教费</v>
          </cell>
        </row>
        <row r="614">
          <cell r="K614">
            <v>375</v>
          </cell>
        </row>
        <row r="614">
          <cell r="U614" t="str">
            <v>3</v>
          </cell>
        </row>
        <row r="615">
          <cell r="D615" t="str">
            <v>百花村、曾家湾村学生入学租车费</v>
          </cell>
        </row>
        <row r="615">
          <cell r="K615">
            <v>0</v>
          </cell>
        </row>
        <row r="615">
          <cell r="U615" t="str">
            <v>3</v>
          </cell>
        </row>
        <row r="616">
          <cell r="D616" t="str">
            <v>校车运行经费</v>
          </cell>
        </row>
        <row r="616">
          <cell r="K616">
            <v>24</v>
          </cell>
        </row>
        <row r="616">
          <cell r="U616" t="str">
            <v>3</v>
          </cell>
        </row>
        <row r="617">
          <cell r="D617" t="str">
            <v>中心学校工作经费</v>
          </cell>
        </row>
        <row r="617">
          <cell r="K617">
            <v>0</v>
          </cell>
        </row>
        <row r="617">
          <cell r="U617" t="str">
            <v>3</v>
          </cell>
        </row>
        <row r="618">
          <cell r="D618" t="str">
            <v>租金收入安排的支出</v>
          </cell>
        </row>
        <row r="618">
          <cell r="K618">
            <v>8</v>
          </cell>
        </row>
        <row r="618">
          <cell r="U618" t="str">
            <v>3</v>
          </cell>
        </row>
        <row r="619">
          <cell r="D619" t="str">
            <v>新机制公用经费</v>
          </cell>
        </row>
        <row r="619">
          <cell r="K619">
            <v>29</v>
          </cell>
        </row>
        <row r="619">
          <cell r="U619" t="str">
            <v>3</v>
          </cell>
        </row>
        <row r="620">
          <cell r="D620" t="str">
            <v>新机制公用经费-转移支付</v>
          </cell>
        </row>
        <row r="620">
          <cell r="K620">
            <v>211</v>
          </cell>
        </row>
        <row r="620">
          <cell r="U620" t="str">
            <v>3</v>
          </cell>
        </row>
        <row r="621">
          <cell r="D621" t="str">
            <v>退养民师及代课教师</v>
          </cell>
        </row>
        <row r="621">
          <cell r="K621">
            <v>37</v>
          </cell>
        </row>
        <row r="621">
          <cell r="U621" t="str">
            <v>3</v>
          </cell>
        </row>
        <row r="622">
          <cell r="D622" t="str">
            <v>阳新县太子镇中心学校</v>
          </cell>
        </row>
        <row r="622">
          <cell r="K622">
            <v>1247</v>
          </cell>
        </row>
        <row r="622">
          <cell r="U622" t="str">
            <v/>
          </cell>
        </row>
        <row r="623">
          <cell r="D623" t="str">
            <v>学前班保教费</v>
          </cell>
        </row>
        <row r="623">
          <cell r="K623">
            <v>250</v>
          </cell>
        </row>
        <row r="623">
          <cell r="U623" t="str">
            <v>3</v>
          </cell>
        </row>
        <row r="624">
          <cell r="D624" t="str">
            <v>公办园公用经费</v>
          </cell>
        </row>
        <row r="624">
          <cell r="K624">
            <v>56</v>
          </cell>
        </row>
        <row r="624">
          <cell r="U624" t="str">
            <v>3</v>
          </cell>
        </row>
        <row r="625">
          <cell r="D625" t="str">
            <v>新机制公用经费</v>
          </cell>
        </row>
        <row r="625">
          <cell r="K625">
            <v>256</v>
          </cell>
        </row>
        <row r="625">
          <cell r="U625" t="str">
            <v>3</v>
          </cell>
        </row>
        <row r="626">
          <cell r="D626" t="str">
            <v>中心学校工作经费</v>
          </cell>
        </row>
        <row r="626">
          <cell r="K626">
            <v>0</v>
          </cell>
        </row>
        <row r="626">
          <cell r="U626" t="str">
            <v>3</v>
          </cell>
        </row>
        <row r="627">
          <cell r="D627" t="str">
            <v>区聘教师</v>
          </cell>
        </row>
        <row r="627">
          <cell r="K627">
            <v>620</v>
          </cell>
        </row>
        <row r="627">
          <cell r="U627" t="str">
            <v>3</v>
          </cell>
        </row>
        <row r="628">
          <cell r="D628" t="str">
            <v>代课教师</v>
          </cell>
        </row>
        <row r="628">
          <cell r="K628">
            <v>65</v>
          </cell>
        </row>
        <row r="628">
          <cell r="U628" t="str">
            <v>3</v>
          </cell>
        </row>
        <row r="629">
          <cell r="D629" t="str">
            <v>阳新县大王镇中心学校</v>
          </cell>
        </row>
        <row r="629">
          <cell r="K629">
            <v>1447</v>
          </cell>
        </row>
        <row r="629">
          <cell r="U629" t="str">
            <v/>
          </cell>
        </row>
        <row r="630">
          <cell r="D630" t="str">
            <v>公办园公用经费</v>
          </cell>
        </row>
        <row r="630">
          <cell r="K630">
            <v>47</v>
          </cell>
        </row>
        <row r="630">
          <cell r="U630" t="str">
            <v>3</v>
          </cell>
        </row>
        <row r="631">
          <cell r="D631" t="str">
            <v>学前班保教费</v>
          </cell>
        </row>
        <row r="631">
          <cell r="K631">
            <v>255</v>
          </cell>
        </row>
        <row r="631">
          <cell r="U631" t="str">
            <v>3</v>
          </cell>
        </row>
        <row r="632">
          <cell r="D632" t="str">
            <v>中心学校工作经费</v>
          </cell>
        </row>
        <row r="632">
          <cell r="K632">
            <v>0</v>
          </cell>
        </row>
        <row r="632">
          <cell r="U632" t="str">
            <v>3</v>
          </cell>
        </row>
        <row r="633">
          <cell r="D633" t="str">
            <v>新机制公用经费</v>
          </cell>
        </row>
        <row r="633">
          <cell r="K633">
            <v>215</v>
          </cell>
        </row>
        <row r="633">
          <cell r="U633" t="str">
            <v>3</v>
          </cell>
        </row>
        <row r="634">
          <cell r="D634" t="str">
            <v>教学点公用经费</v>
          </cell>
        </row>
        <row r="634">
          <cell r="K634">
            <v>0</v>
          </cell>
        </row>
        <row r="634">
          <cell r="U634" t="str">
            <v>3</v>
          </cell>
        </row>
        <row r="635">
          <cell r="D635" t="str">
            <v>区聘教师</v>
          </cell>
        </row>
        <row r="635">
          <cell r="K635">
            <v>800</v>
          </cell>
        </row>
        <row r="635">
          <cell r="U635" t="str">
            <v>3</v>
          </cell>
        </row>
        <row r="636">
          <cell r="D636" t="str">
            <v>代课教师</v>
          </cell>
        </row>
        <row r="636">
          <cell r="K636">
            <v>130</v>
          </cell>
        </row>
        <row r="636">
          <cell r="U636" t="str">
            <v>3</v>
          </cell>
        </row>
        <row r="637">
          <cell r="D637" t="str">
            <v>黄石外国语学校</v>
          </cell>
        </row>
        <row r="637">
          <cell r="K637">
            <v>122</v>
          </cell>
        </row>
        <row r="637">
          <cell r="U637" t="str">
            <v/>
          </cell>
        </row>
        <row r="638">
          <cell r="D638" t="str">
            <v>新机制公用经费</v>
          </cell>
        </row>
        <row r="638">
          <cell r="K638">
            <v>26</v>
          </cell>
        </row>
        <row r="638">
          <cell r="U638" t="str">
            <v>3</v>
          </cell>
        </row>
        <row r="639">
          <cell r="D639" t="str">
            <v>寄宿生公用经费</v>
          </cell>
        </row>
        <row r="639">
          <cell r="K639">
            <v>3</v>
          </cell>
        </row>
        <row r="639">
          <cell r="U639" t="str">
            <v>3</v>
          </cell>
        </row>
        <row r="640">
          <cell r="D640" t="str">
            <v>区聘教师</v>
          </cell>
        </row>
        <row r="640">
          <cell r="K640">
            <v>93</v>
          </cell>
        </row>
        <row r="640">
          <cell r="U640" t="str">
            <v>3</v>
          </cell>
        </row>
        <row r="641">
          <cell r="D641" t="str">
            <v>卫生部门</v>
          </cell>
        </row>
        <row r="641">
          <cell r="K641">
            <v>0</v>
          </cell>
        </row>
        <row r="641">
          <cell r="U641" t="str">
            <v/>
          </cell>
        </row>
        <row r="642">
          <cell r="D642" t="str">
            <v>大冶市汪仁中心卫生院</v>
          </cell>
        </row>
        <row r="642">
          <cell r="K642">
            <v>0</v>
          </cell>
        </row>
        <row r="642">
          <cell r="U642" t="str">
            <v/>
          </cell>
        </row>
        <row r="643">
          <cell r="D643" t="str">
            <v>区聘人员</v>
          </cell>
        </row>
        <row r="643">
          <cell r="K643">
            <v>0</v>
          </cell>
        </row>
        <row r="643">
          <cell r="U643" t="str">
            <v>2</v>
          </cell>
        </row>
        <row r="644">
          <cell r="D644" t="str">
            <v>大冶市四棵卫生院</v>
          </cell>
        </row>
        <row r="644">
          <cell r="K644">
            <v>0</v>
          </cell>
        </row>
        <row r="644">
          <cell r="U644" t="str">
            <v/>
          </cell>
        </row>
        <row r="645">
          <cell r="D645" t="str">
            <v>区聘人员</v>
          </cell>
        </row>
        <row r="645">
          <cell r="K645">
            <v>0</v>
          </cell>
        </row>
        <row r="645">
          <cell r="U645" t="str">
            <v>2</v>
          </cell>
        </row>
        <row r="646">
          <cell r="D646" t="str">
            <v>阳新县大王镇卫生院</v>
          </cell>
        </row>
        <row r="646">
          <cell r="K646">
            <v>0</v>
          </cell>
        </row>
        <row r="646">
          <cell r="U646" t="str">
            <v/>
          </cell>
        </row>
        <row r="647">
          <cell r="D647" t="str">
            <v>人事代理</v>
          </cell>
        </row>
        <row r="647">
          <cell r="K647">
            <v>0</v>
          </cell>
        </row>
        <row r="647">
          <cell r="U647" t="str">
            <v>2</v>
          </cell>
        </row>
        <row r="648">
          <cell r="D648" t="str">
            <v>阳新县太子镇卫生院</v>
          </cell>
        </row>
        <row r="648">
          <cell r="K648">
            <v>0</v>
          </cell>
        </row>
        <row r="648">
          <cell r="U648" t="str">
            <v/>
          </cell>
        </row>
        <row r="649">
          <cell r="D649" t="str">
            <v>人事代理</v>
          </cell>
        </row>
        <row r="649">
          <cell r="K649">
            <v>0</v>
          </cell>
        </row>
        <row r="649">
          <cell r="U649" t="str">
            <v>2</v>
          </cell>
        </row>
        <row r="650">
          <cell r="D650" t="str">
            <v>镇(街,区)</v>
          </cell>
        </row>
        <row r="650">
          <cell r="K650">
            <v>7356</v>
          </cell>
        </row>
        <row r="650">
          <cell r="U650" t="str">
            <v/>
          </cell>
        </row>
        <row r="651">
          <cell r="D651" t="str">
            <v>大冶市汪仁镇人民政府本级</v>
          </cell>
        </row>
        <row r="651">
          <cell r="K651">
            <v>1325.84</v>
          </cell>
        </row>
        <row r="651">
          <cell r="U651" t="str">
            <v/>
          </cell>
        </row>
        <row r="652">
          <cell r="D652" t="str">
            <v>人大工作经费</v>
          </cell>
        </row>
        <row r="652">
          <cell r="K652">
            <v>3</v>
          </cell>
        </row>
        <row r="652">
          <cell r="U652" t="str">
            <v>6</v>
          </cell>
        </row>
        <row r="653">
          <cell r="D653" t="str">
            <v>办公楼物业与维护</v>
          </cell>
        </row>
        <row r="653">
          <cell r="K653">
            <v>60</v>
          </cell>
        </row>
        <row r="653">
          <cell r="U653" t="str">
            <v>6</v>
          </cell>
        </row>
        <row r="654">
          <cell r="D654" t="str">
            <v>设备更新维护</v>
          </cell>
        </row>
        <row r="654">
          <cell r="K654">
            <v>0</v>
          </cell>
        </row>
        <row r="654">
          <cell r="U654" t="str">
            <v>6</v>
          </cell>
        </row>
        <row r="655">
          <cell r="D655" t="str">
            <v>干部培训</v>
          </cell>
        </row>
        <row r="655">
          <cell r="K655">
            <v>0</v>
          </cell>
        </row>
        <row r="655">
          <cell r="U655" t="str">
            <v>6</v>
          </cell>
        </row>
        <row r="656">
          <cell r="D656" t="str">
            <v>电子政务外网建设</v>
          </cell>
        </row>
        <row r="656">
          <cell r="K656">
            <v>0</v>
          </cell>
        </row>
        <row r="656">
          <cell r="U656" t="str">
            <v>6</v>
          </cell>
        </row>
        <row r="657">
          <cell r="D657" t="str">
            <v>会议费</v>
          </cell>
        </row>
        <row r="657">
          <cell r="K657">
            <v>0</v>
          </cell>
        </row>
        <row r="657">
          <cell r="U657" t="str">
            <v>6</v>
          </cell>
        </row>
        <row r="658">
          <cell r="D658" t="str">
            <v>路灯电费</v>
          </cell>
        </row>
        <row r="658">
          <cell r="K658">
            <v>0</v>
          </cell>
        </row>
        <row r="658">
          <cell r="U658" t="str">
            <v>6</v>
          </cell>
        </row>
        <row r="659">
          <cell r="D659" t="str">
            <v>四棵水库养事</v>
          </cell>
        </row>
        <row r="659">
          <cell r="K659">
            <v>0</v>
          </cell>
        </row>
        <row r="659">
          <cell r="U659" t="str">
            <v>6</v>
          </cell>
        </row>
        <row r="660">
          <cell r="D660" t="str">
            <v>以房管人经费</v>
          </cell>
        </row>
        <row r="660">
          <cell r="K660">
            <v>0</v>
          </cell>
        </row>
        <row r="660">
          <cell r="U660" t="str">
            <v>6</v>
          </cell>
        </row>
        <row r="661">
          <cell r="D661" t="str">
            <v>预备役经费</v>
          </cell>
        </row>
        <row r="661">
          <cell r="K661">
            <v>0</v>
          </cell>
        </row>
        <row r="661">
          <cell r="U661" t="str">
            <v>6</v>
          </cell>
        </row>
        <row r="662">
          <cell r="D662" t="str">
            <v>乡改人员经费</v>
          </cell>
        </row>
        <row r="662">
          <cell r="K662">
            <v>90</v>
          </cell>
        </row>
        <row r="662">
          <cell r="U662" t="str">
            <v>6</v>
          </cell>
        </row>
        <row r="663">
          <cell r="D663" t="str">
            <v>行政运行</v>
          </cell>
        </row>
        <row r="663">
          <cell r="K663">
            <v>120</v>
          </cell>
        </row>
        <row r="663">
          <cell r="U663" t="str">
            <v>6</v>
          </cell>
        </row>
        <row r="664">
          <cell r="D664" t="str">
            <v>镇街统筹</v>
          </cell>
        </row>
        <row r="664">
          <cell r="K664">
            <v>0</v>
          </cell>
        </row>
        <row r="664">
          <cell r="U664" t="str">
            <v>6</v>
          </cell>
        </row>
        <row r="665">
          <cell r="D665" t="str">
            <v>聘用人员</v>
          </cell>
        </row>
        <row r="665">
          <cell r="K665">
            <v>11.34</v>
          </cell>
        </row>
        <row r="665">
          <cell r="U665" t="str">
            <v>6</v>
          </cell>
        </row>
        <row r="666">
          <cell r="D666" t="str">
            <v>公厕运转</v>
          </cell>
        </row>
        <row r="666">
          <cell r="K666">
            <v>2.5</v>
          </cell>
        </row>
        <row r="666">
          <cell r="U666" t="str">
            <v>6</v>
          </cell>
        </row>
        <row r="667">
          <cell r="D667" t="str">
            <v>驻村工作经费</v>
          </cell>
        </row>
        <row r="667">
          <cell r="K667">
            <v>6</v>
          </cell>
        </row>
        <row r="667">
          <cell r="U667" t="str">
            <v>6</v>
          </cell>
        </row>
        <row r="668">
          <cell r="D668" t="str">
            <v>招商引资工作经费</v>
          </cell>
        </row>
        <row r="668">
          <cell r="K668">
            <v>5</v>
          </cell>
        </row>
        <row r="668">
          <cell r="U668" t="str">
            <v>6</v>
          </cell>
        </row>
        <row r="669">
          <cell r="D669" t="str">
            <v>文化以钱养事支出</v>
          </cell>
        </row>
        <row r="669">
          <cell r="K669">
            <v>15.5</v>
          </cell>
        </row>
        <row r="669">
          <cell r="U669" t="str">
            <v>6</v>
          </cell>
        </row>
        <row r="670">
          <cell r="D670" t="str">
            <v>楚天视讯分流人员经费</v>
          </cell>
        </row>
        <row r="670">
          <cell r="K670">
            <v>5.4</v>
          </cell>
        </row>
        <row r="670">
          <cell r="U670" t="str">
            <v>6</v>
          </cell>
        </row>
        <row r="671">
          <cell r="D671" t="str">
            <v>楚天视讯分流人员经费-转移支付</v>
          </cell>
        </row>
        <row r="671">
          <cell r="K671">
            <v>9</v>
          </cell>
        </row>
        <row r="671">
          <cell r="U671" t="str">
            <v>6</v>
          </cell>
        </row>
        <row r="672">
          <cell r="D672" t="str">
            <v>社区专项服务经费</v>
          </cell>
        </row>
        <row r="672">
          <cell r="K672">
            <v>5</v>
          </cell>
        </row>
        <row r="672">
          <cell r="U672" t="str">
            <v>6</v>
          </cell>
        </row>
        <row r="673">
          <cell r="D673" t="str">
            <v>社区经费</v>
          </cell>
        </row>
        <row r="673">
          <cell r="K673">
            <v>17.7</v>
          </cell>
        </row>
        <row r="673">
          <cell r="U673" t="str">
            <v>6</v>
          </cell>
        </row>
        <row r="674">
          <cell r="D674" t="str">
            <v>城管协管员经费</v>
          </cell>
        </row>
        <row r="674">
          <cell r="K674">
            <v>175.5</v>
          </cell>
        </row>
        <row r="674">
          <cell r="U674" t="str">
            <v>6</v>
          </cell>
        </row>
        <row r="675">
          <cell r="D675" t="str">
            <v>城管协管员经费</v>
          </cell>
        </row>
        <row r="675">
          <cell r="K675">
            <v>0</v>
          </cell>
        </row>
        <row r="675">
          <cell r="U675" t="str">
            <v>6</v>
          </cell>
        </row>
        <row r="676">
          <cell r="D676" t="str">
            <v>环卫包干经费</v>
          </cell>
        </row>
        <row r="676">
          <cell r="K676">
            <v>17</v>
          </cell>
        </row>
        <row r="676">
          <cell r="U676" t="str">
            <v>6</v>
          </cell>
        </row>
        <row r="677">
          <cell r="D677" t="str">
            <v>城乡社区环境卫生</v>
          </cell>
        </row>
        <row r="677">
          <cell r="K677">
            <v>99.2</v>
          </cell>
        </row>
        <row r="677">
          <cell r="U677" t="str">
            <v>6</v>
          </cell>
        </row>
        <row r="678">
          <cell r="D678" t="str">
            <v>涉农以钱养事支出</v>
          </cell>
        </row>
        <row r="678">
          <cell r="K678">
            <v>117</v>
          </cell>
        </row>
        <row r="678">
          <cell r="U678" t="str">
            <v>6</v>
          </cell>
        </row>
        <row r="679">
          <cell r="D679" t="str">
            <v>村级运转保障-城乡社区环境卫生（乡村保洁员）</v>
          </cell>
        </row>
        <row r="679">
          <cell r="K679">
            <v>48</v>
          </cell>
        </row>
        <row r="679">
          <cell r="U679" t="str">
            <v>6</v>
          </cell>
        </row>
        <row r="680">
          <cell r="D680" t="str">
            <v>村级运转保障-存量补助</v>
          </cell>
        </row>
        <row r="680">
          <cell r="K680">
            <v>179.59</v>
          </cell>
        </row>
        <row r="680">
          <cell r="U680" t="str">
            <v>6</v>
          </cell>
        </row>
        <row r="681">
          <cell r="D681" t="str">
            <v>村级运转保障-增量补助</v>
          </cell>
        </row>
        <row r="681">
          <cell r="K681">
            <v>336.71</v>
          </cell>
        </row>
        <row r="681">
          <cell r="U681" t="str">
            <v>6</v>
          </cell>
        </row>
        <row r="682">
          <cell r="D682" t="str">
            <v>税费改革补助-转移支付</v>
          </cell>
        </row>
        <row r="682">
          <cell r="K682">
            <v>2.4</v>
          </cell>
        </row>
        <row r="682">
          <cell r="U682" t="str">
            <v>6</v>
          </cell>
        </row>
        <row r="683">
          <cell r="D683" t="str">
            <v>两化体系及基层安监专项</v>
          </cell>
        </row>
        <row r="683">
          <cell r="K683">
            <v>0</v>
          </cell>
        </row>
        <row r="683">
          <cell r="U683" t="str">
            <v>6</v>
          </cell>
        </row>
        <row r="684">
          <cell r="D684" t="str">
            <v>大冶市汪仁镇财政所</v>
          </cell>
        </row>
        <row r="684">
          <cell r="K684">
            <v>75</v>
          </cell>
        </row>
        <row r="684">
          <cell r="U684" t="str">
            <v/>
          </cell>
        </row>
        <row r="685">
          <cell r="D685" t="str">
            <v>国库集中收付业务经费</v>
          </cell>
        </row>
        <row r="685">
          <cell r="K685">
            <v>60</v>
          </cell>
        </row>
        <row r="685">
          <cell r="U685" t="str">
            <v>6</v>
          </cell>
        </row>
        <row r="686">
          <cell r="D686" t="str">
            <v>财政信息化建设</v>
          </cell>
        </row>
        <row r="686">
          <cell r="K686">
            <v>0</v>
          </cell>
        </row>
        <row r="686">
          <cell r="U686" t="str">
            <v>6</v>
          </cell>
        </row>
        <row r="687">
          <cell r="D687" t="str">
            <v>财政资金监管能力建设</v>
          </cell>
        </row>
        <row r="687">
          <cell r="K687">
            <v>0</v>
          </cell>
        </row>
        <row r="687">
          <cell r="U687" t="str">
            <v>6</v>
          </cell>
        </row>
        <row r="688">
          <cell r="D688" t="str">
            <v>乡财经费</v>
          </cell>
        </row>
        <row r="688">
          <cell r="K688">
            <v>0</v>
          </cell>
        </row>
        <row r="688">
          <cell r="U688" t="str">
            <v>6</v>
          </cell>
        </row>
        <row r="689">
          <cell r="D689" t="str">
            <v>办公楼租金及维护</v>
          </cell>
        </row>
        <row r="689">
          <cell r="K689">
            <v>15</v>
          </cell>
        </row>
        <row r="689">
          <cell r="U689" t="str">
            <v>6</v>
          </cell>
        </row>
        <row r="690">
          <cell r="D690" t="str">
            <v>大冶市金山街道办事处本级</v>
          </cell>
        </row>
        <row r="690">
          <cell r="K690">
            <v>2421.1</v>
          </cell>
        </row>
        <row r="690">
          <cell r="U690" t="str">
            <v/>
          </cell>
        </row>
        <row r="691">
          <cell r="D691" t="str">
            <v>人大工作经费</v>
          </cell>
        </row>
        <row r="691">
          <cell r="K691">
            <v>3</v>
          </cell>
        </row>
        <row r="691">
          <cell r="U691" t="str">
            <v>6</v>
          </cell>
        </row>
        <row r="692">
          <cell r="D692" t="str">
            <v>办公楼物业与维护</v>
          </cell>
        </row>
        <row r="692">
          <cell r="K692">
            <v>60</v>
          </cell>
        </row>
        <row r="692">
          <cell r="U692" t="str">
            <v>6</v>
          </cell>
        </row>
        <row r="693">
          <cell r="D693" t="str">
            <v>设备更新维护</v>
          </cell>
        </row>
        <row r="693">
          <cell r="K693">
            <v>0</v>
          </cell>
        </row>
        <row r="693">
          <cell r="U693" t="str">
            <v>6</v>
          </cell>
        </row>
        <row r="694">
          <cell r="D694" t="str">
            <v>会议费</v>
          </cell>
        </row>
        <row r="694">
          <cell r="K694">
            <v>0</v>
          </cell>
        </row>
        <row r="694">
          <cell r="U694" t="str">
            <v>6</v>
          </cell>
        </row>
        <row r="695">
          <cell r="D695" t="str">
            <v>干部培训</v>
          </cell>
        </row>
        <row r="695">
          <cell r="K695">
            <v>0</v>
          </cell>
        </row>
        <row r="695">
          <cell r="U695" t="str">
            <v>6</v>
          </cell>
        </row>
        <row r="696">
          <cell r="D696" t="str">
            <v>以房管人经费</v>
          </cell>
        </row>
        <row r="696">
          <cell r="K696">
            <v>0</v>
          </cell>
        </row>
        <row r="696">
          <cell r="U696" t="str">
            <v>6</v>
          </cell>
        </row>
        <row r="697">
          <cell r="D697" t="str">
            <v>电子政务外网建设</v>
          </cell>
        </row>
        <row r="697">
          <cell r="K697">
            <v>0</v>
          </cell>
        </row>
        <row r="697">
          <cell r="U697" t="str">
            <v>6</v>
          </cell>
        </row>
        <row r="698">
          <cell r="D698" t="str">
            <v>乡改人员经费</v>
          </cell>
        </row>
        <row r="698">
          <cell r="K698">
            <v>14.4</v>
          </cell>
        </row>
        <row r="698">
          <cell r="U698" t="str">
            <v>6</v>
          </cell>
        </row>
        <row r="699">
          <cell r="D699" t="str">
            <v>政府运行经费</v>
          </cell>
        </row>
        <row r="699">
          <cell r="K699">
            <v>0</v>
          </cell>
        </row>
        <row r="699">
          <cell r="U699" t="str">
            <v>6</v>
          </cell>
        </row>
        <row r="700">
          <cell r="D700" t="str">
            <v>镇街统筹</v>
          </cell>
        </row>
        <row r="700">
          <cell r="K700">
            <v>800</v>
          </cell>
        </row>
        <row r="700">
          <cell r="U700" t="str">
            <v>6</v>
          </cell>
        </row>
        <row r="701">
          <cell r="D701" t="str">
            <v>聘用人员</v>
          </cell>
        </row>
        <row r="701">
          <cell r="K701">
            <v>117</v>
          </cell>
        </row>
        <row r="701">
          <cell r="U701" t="str">
            <v>6</v>
          </cell>
        </row>
        <row r="702">
          <cell r="D702" t="str">
            <v>公厕运转</v>
          </cell>
        </row>
        <row r="702">
          <cell r="K702">
            <v>4.5</v>
          </cell>
        </row>
        <row r="702">
          <cell r="U702" t="str">
            <v>6</v>
          </cell>
        </row>
        <row r="703">
          <cell r="D703" t="str">
            <v>驻村工作经费</v>
          </cell>
        </row>
        <row r="703">
          <cell r="K703">
            <v>1</v>
          </cell>
        </row>
        <row r="703">
          <cell r="U703" t="str">
            <v>6</v>
          </cell>
        </row>
        <row r="704">
          <cell r="D704" t="str">
            <v>国库集中收付业务经费</v>
          </cell>
        </row>
        <row r="704">
          <cell r="K704">
            <v>30</v>
          </cell>
        </row>
        <row r="704">
          <cell r="U704" t="str">
            <v>6</v>
          </cell>
        </row>
        <row r="705">
          <cell r="D705" t="str">
            <v>财政信息化建设</v>
          </cell>
        </row>
        <row r="705">
          <cell r="U705" t="str">
            <v>6</v>
          </cell>
        </row>
        <row r="706">
          <cell r="D706" t="str">
            <v>财政资金监管能力建设</v>
          </cell>
        </row>
        <row r="706">
          <cell r="U706" t="str">
            <v>6</v>
          </cell>
        </row>
        <row r="707">
          <cell r="D707" t="str">
            <v>乡财经费</v>
          </cell>
        </row>
        <row r="707">
          <cell r="U707" t="str">
            <v>6</v>
          </cell>
        </row>
        <row r="708">
          <cell r="D708" t="str">
            <v>招商引资工作经费</v>
          </cell>
        </row>
        <row r="708">
          <cell r="K708">
            <v>5</v>
          </cell>
        </row>
        <row r="708">
          <cell r="U708" t="str">
            <v>6</v>
          </cell>
        </row>
        <row r="709">
          <cell r="D709" t="str">
            <v>楚天视讯分流人员经费</v>
          </cell>
        </row>
        <row r="709">
          <cell r="K709">
            <v>13.5</v>
          </cell>
        </row>
        <row r="709">
          <cell r="U709" t="str">
            <v>6</v>
          </cell>
        </row>
        <row r="710">
          <cell r="D710" t="str">
            <v>楚天视讯分流人员经费-转移支付</v>
          </cell>
        </row>
        <row r="710">
          <cell r="K710">
            <v>22.5</v>
          </cell>
        </row>
        <row r="710">
          <cell r="U710" t="str">
            <v>6</v>
          </cell>
        </row>
        <row r="711">
          <cell r="D711" t="str">
            <v>社区专项服务经费</v>
          </cell>
        </row>
        <row r="711">
          <cell r="K711">
            <v>105</v>
          </cell>
        </row>
        <row r="711">
          <cell r="U711" t="str">
            <v>6</v>
          </cell>
        </row>
        <row r="712">
          <cell r="D712" t="str">
            <v>社区人员经费</v>
          </cell>
        </row>
        <row r="712">
          <cell r="K712">
            <v>590</v>
          </cell>
        </row>
        <row r="712">
          <cell r="U712" t="str">
            <v>6</v>
          </cell>
        </row>
        <row r="713">
          <cell r="D713" t="str">
            <v>城管协管员经费</v>
          </cell>
        </row>
        <row r="713">
          <cell r="K713">
            <v>130</v>
          </cell>
        </row>
        <row r="713">
          <cell r="U713" t="str">
            <v>6</v>
          </cell>
        </row>
        <row r="714">
          <cell r="D714" t="str">
            <v>城管协管员经费</v>
          </cell>
        </row>
        <row r="714">
          <cell r="K714">
            <v>0</v>
          </cell>
        </row>
        <row r="714">
          <cell r="U714" t="str">
            <v>6</v>
          </cell>
        </row>
        <row r="715">
          <cell r="D715" t="str">
            <v>四棵街环卫经费</v>
          </cell>
        </row>
        <row r="715">
          <cell r="K715">
            <v>10</v>
          </cell>
        </row>
        <row r="715">
          <cell r="U715" t="str">
            <v>6</v>
          </cell>
        </row>
        <row r="716">
          <cell r="D716" t="str">
            <v>城乡社区环境卫生</v>
          </cell>
        </row>
        <row r="716">
          <cell r="K716">
            <v>48</v>
          </cell>
        </row>
        <row r="716">
          <cell r="U716" t="str">
            <v>6</v>
          </cell>
        </row>
        <row r="717">
          <cell r="D717" t="str">
            <v>文化以钱养事支出</v>
          </cell>
        </row>
        <row r="717">
          <cell r="K717">
            <v>6</v>
          </cell>
        </row>
        <row r="717">
          <cell r="U717" t="str">
            <v>6</v>
          </cell>
        </row>
        <row r="718">
          <cell r="D718" t="str">
            <v>涉农以钱养事支出</v>
          </cell>
        </row>
        <row r="718">
          <cell r="K718">
            <v>6</v>
          </cell>
        </row>
        <row r="718">
          <cell r="U718" t="str">
            <v>6</v>
          </cell>
        </row>
        <row r="719">
          <cell r="D719" t="str">
            <v>村级运转保障-城乡社区环境卫生（乡村保洁员）</v>
          </cell>
        </row>
        <row r="719">
          <cell r="K719">
            <v>33.6</v>
          </cell>
        </row>
        <row r="719">
          <cell r="U719" t="str">
            <v>6</v>
          </cell>
        </row>
        <row r="720">
          <cell r="D720" t="str">
            <v>村级运转保障-存量补助</v>
          </cell>
        </row>
        <row r="720">
          <cell r="K720">
            <v>47.3</v>
          </cell>
        </row>
        <row r="720">
          <cell r="U720" t="str">
            <v>6</v>
          </cell>
        </row>
        <row r="721">
          <cell r="D721" t="str">
            <v>村级运转保障-增量补助</v>
          </cell>
        </row>
        <row r="721">
          <cell r="K721">
            <v>344</v>
          </cell>
        </row>
        <row r="721">
          <cell r="U721" t="str">
            <v>6</v>
          </cell>
        </row>
        <row r="722">
          <cell r="D722" t="str">
            <v>税费改革补助-转移支付</v>
          </cell>
        </row>
        <row r="722">
          <cell r="K722">
            <v>0.3</v>
          </cell>
        </row>
        <row r="722">
          <cell r="U722" t="str">
            <v>6</v>
          </cell>
        </row>
        <row r="723">
          <cell r="D723" t="str">
            <v>两化体系及基层安监专项</v>
          </cell>
        </row>
        <row r="723">
          <cell r="K723">
            <v>0</v>
          </cell>
        </row>
        <row r="723">
          <cell r="U723" t="str">
            <v>6</v>
          </cell>
        </row>
        <row r="724">
          <cell r="D724" t="str">
            <v>宝山小型消防站建设</v>
          </cell>
        </row>
        <row r="724">
          <cell r="K724">
            <v>30</v>
          </cell>
        </row>
        <row r="724">
          <cell r="U724" t="str">
            <v>6</v>
          </cell>
        </row>
        <row r="725">
          <cell r="D725" t="str">
            <v>兴隆社区新建经费</v>
          </cell>
        </row>
        <row r="725">
          <cell r="K725">
            <v>0</v>
          </cell>
        </row>
        <row r="725">
          <cell r="U725" t="str">
            <v>6</v>
          </cell>
        </row>
        <row r="726">
          <cell r="D726" t="str">
            <v>阳新县太子庙镇人民政府本级</v>
          </cell>
        </row>
        <row r="726">
          <cell r="K726">
            <v>1417.78</v>
          </cell>
        </row>
        <row r="726">
          <cell r="U726" t="str">
            <v/>
          </cell>
        </row>
        <row r="727">
          <cell r="D727" t="str">
            <v>人大工作经费</v>
          </cell>
        </row>
        <row r="727">
          <cell r="K727">
            <v>3</v>
          </cell>
        </row>
        <row r="727">
          <cell r="U727" t="str">
            <v>6</v>
          </cell>
        </row>
        <row r="728">
          <cell r="D728" t="str">
            <v>会议费</v>
          </cell>
        </row>
        <row r="728">
          <cell r="K728">
            <v>70</v>
          </cell>
        </row>
        <row r="728">
          <cell r="U728" t="str">
            <v>6</v>
          </cell>
        </row>
        <row r="729">
          <cell r="D729" t="str">
            <v>干部培训</v>
          </cell>
        </row>
        <row r="729">
          <cell r="K729">
            <v>0</v>
          </cell>
        </row>
        <row r="729">
          <cell r="U729" t="str">
            <v>6</v>
          </cell>
        </row>
        <row r="730">
          <cell r="D730" t="str">
            <v>税改补助</v>
          </cell>
        </row>
        <row r="730">
          <cell r="K730">
            <v>0</v>
          </cell>
        </row>
        <row r="730">
          <cell r="U730" t="str">
            <v>6</v>
          </cell>
        </row>
        <row r="731">
          <cell r="D731" t="str">
            <v>电子政务外网建设</v>
          </cell>
        </row>
        <row r="731">
          <cell r="K731">
            <v>0</v>
          </cell>
        </row>
        <row r="731">
          <cell r="U731" t="str">
            <v>6</v>
          </cell>
        </row>
        <row r="732">
          <cell r="D732" t="str">
            <v>办公楼物业与维护</v>
          </cell>
        </row>
        <row r="732">
          <cell r="K732">
            <v>0</v>
          </cell>
        </row>
        <row r="732">
          <cell r="U732" t="str">
            <v>6</v>
          </cell>
        </row>
        <row r="733">
          <cell r="D733" t="str">
            <v>设备更新维护</v>
          </cell>
        </row>
        <row r="733">
          <cell r="K733">
            <v>0</v>
          </cell>
        </row>
        <row r="733">
          <cell r="U733" t="str">
            <v>6</v>
          </cell>
        </row>
        <row r="734">
          <cell r="D734" t="str">
            <v>镇街统筹</v>
          </cell>
        </row>
        <row r="734">
          <cell r="K734">
            <v>80</v>
          </cell>
        </row>
        <row r="734">
          <cell r="U734" t="str">
            <v>6</v>
          </cell>
        </row>
        <row r="735">
          <cell r="D735" t="str">
            <v>聘用人员</v>
          </cell>
        </row>
        <row r="735">
          <cell r="K735">
            <v>9.69</v>
          </cell>
        </row>
        <row r="735">
          <cell r="U735" t="str">
            <v>6</v>
          </cell>
        </row>
        <row r="736">
          <cell r="D736" t="str">
            <v>驻村工作经费</v>
          </cell>
        </row>
        <row r="736">
          <cell r="K736">
            <v>5</v>
          </cell>
        </row>
        <row r="736">
          <cell r="U736" t="str">
            <v>6</v>
          </cell>
        </row>
        <row r="737">
          <cell r="D737" t="str">
            <v>公厕运转</v>
          </cell>
        </row>
        <row r="737">
          <cell r="K737">
            <v>2.5</v>
          </cell>
        </row>
        <row r="737">
          <cell r="U737" t="str">
            <v>6</v>
          </cell>
        </row>
        <row r="738">
          <cell r="D738" t="str">
            <v>招商引资工作经费</v>
          </cell>
        </row>
        <row r="738">
          <cell r="K738">
            <v>5</v>
          </cell>
        </row>
        <row r="738">
          <cell r="U738" t="str">
            <v>6</v>
          </cell>
        </row>
        <row r="739">
          <cell r="D739" t="str">
            <v>文化以钱养事支出</v>
          </cell>
        </row>
        <row r="739">
          <cell r="K739">
            <v>4.98</v>
          </cell>
        </row>
        <row r="739">
          <cell r="U739" t="str">
            <v>6</v>
          </cell>
        </row>
        <row r="740">
          <cell r="D740" t="str">
            <v>楚天视讯分流人员经费</v>
          </cell>
        </row>
        <row r="740">
          <cell r="K740">
            <v>5.6</v>
          </cell>
        </row>
        <row r="740">
          <cell r="U740" t="str">
            <v>6</v>
          </cell>
        </row>
        <row r="741">
          <cell r="D741" t="str">
            <v>楚天视讯分流人员经费-转移支付</v>
          </cell>
        </row>
        <row r="741">
          <cell r="K741">
            <v>9</v>
          </cell>
        </row>
        <row r="741">
          <cell r="U741" t="str">
            <v>6</v>
          </cell>
        </row>
        <row r="742">
          <cell r="D742" t="str">
            <v>社区专项服务经费</v>
          </cell>
        </row>
        <row r="742">
          <cell r="K742">
            <v>5</v>
          </cell>
        </row>
        <row r="742">
          <cell r="U742" t="str">
            <v>6</v>
          </cell>
        </row>
        <row r="743">
          <cell r="D743" t="str">
            <v>城建乡改人员经费</v>
          </cell>
        </row>
        <row r="743">
          <cell r="K743">
            <v>31</v>
          </cell>
        </row>
        <row r="743">
          <cell r="U743" t="str">
            <v>6</v>
          </cell>
        </row>
        <row r="744">
          <cell r="D744" t="str">
            <v>城管协管员经费</v>
          </cell>
        </row>
        <row r="744">
          <cell r="K744">
            <v>180</v>
          </cell>
        </row>
        <row r="744">
          <cell r="U744" t="str">
            <v>6</v>
          </cell>
        </row>
        <row r="745">
          <cell r="D745" t="str">
            <v>登山步道保洁与维护</v>
          </cell>
        </row>
        <row r="745">
          <cell r="K745">
            <v>20</v>
          </cell>
        </row>
        <row r="745">
          <cell r="U745" t="str">
            <v>6</v>
          </cell>
        </row>
        <row r="746">
          <cell r="D746" t="str">
            <v>城乡社区环境卫生</v>
          </cell>
        </row>
        <row r="746">
          <cell r="K746">
            <v>60.7</v>
          </cell>
        </row>
        <row r="746">
          <cell r="U746" t="str">
            <v>6</v>
          </cell>
        </row>
        <row r="747">
          <cell r="D747" t="str">
            <v>涉农乡改人员经费</v>
          </cell>
        </row>
        <row r="747">
          <cell r="K747">
            <v>97.59</v>
          </cell>
        </row>
        <row r="747">
          <cell r="U747" t="str">
            <v>6</v>
          </cell>
        </row>
        <row r="748">
          <cell r="D748" t="str">
            <v>涉农以钱养事支出</v>
          </cell>
        </row>
        <row r="748">
          <cell r="K748">
            <v>30.4</v>
          </cell>
        </row>
        <row r="748">
          <cell r="U748" t="str">
            <v>6</v>
          </cell>
        </row>
        <row r="749">
          <cell r="D749" t="str">
            <v>村级运转保障-城乡社区环境卫生（乡村保洁员）</v>
          </cell>
        </row>
        <row r="749">
          <cell r="K749">
            <v>67.2</v>
          </cell>
        </row>
        <row r="749">
          <cell r="U749" t="str">
            <v>6</v>
          </cell>
        </row>
        <row r="750">
          <cell r="D750" t="str">
            <v>村级运转保障-存量补助</v>
          </cell>
        </row>
        <row r="750">
          <cell r="K750">
            <v>413.07</v>
          </cell>
        </row>
        <row r="750">
          <cell r="U750" t="str">
            <v>6</v>
          </cell>
        </row>
        <row r="751">
          <cell r="D751" t="str">
            <v>村级运转保障-增量补助</v>
          </cell>
        </row>
        <row r="751">
          <cell r="K751">
            <v>272.05</v>
          </cell>
        </row>
        <row r="751">
          <cell r="U751" t="str">
            <v>6</v>
          </cell>
        </row>
        <row r="752">
          <cell r="D752" t="str">
            <v>两化体系及基层安监专项</v>
          </cell>
        </row>
        <row r="752">
          <cell r="K752">
            <v>0</v>
          </cell>
        </row>
        <row r="752">
          <cell r="U752" t="str">
            <v>6</v>
          </cell>
        </row>
        <row r="753">
          <cell r="D753" t="str">
            <v>大王太子消防站工作经费</v>
          </cell>
        </row>
        <row r="753">
          <cell r="K753">
            <v>10</v>
          </cell>
        </row>
        <row r="753">
          <cell r="U753" t="str">
            <v>6</v>
          </cell>
        </row>
        <row r="754">
          <cell r="D754" t="str">
            <v>大王太子专职消防员经费</v>
          </cell>
        </row>
        <row r="754">
          <cell r="K754">
            <v>36</v>
          </cell>
        </row>
        <row r="754">
          <cell r="U754" t="str">
            <v>6</v>
          </cell>
        </row>
        <row r="755">
          <cell r="D755" t="str">
            <v>刘太公路建设</v>
          </cell>
        </row>
        <row r="755">
          <cell r="K755">
            <v>0</v>
          </cell>
        </row>
        <row r="755">
          <cell r="U755" t="str">
            <v>6</v>
          </cell>
        </row>
        <row r="756">
          <cell r="D756" t="str">
            <v>农村宅基地监管</v>
          </cell>
        </row>
        <row r="756">
          <cell r="K756">
            <v>0</v>
          </cell>
        </row>
        <row r="756">
          <cell r="U756" t="str">
            <v/>
          </cell>
        </row>
        <row r="757">
          <cell r="D757" t="str">
            <v>阳新县太子镇财经所</v>
          </cell>
        </row>
        <row r="757">
          <cell r="K757">
            <v>75</v>
          </cell>
        </row>
        <row r="757">
          <cell r="U757" t="str">
            <v/>
          </cell>
        </row>
        <row r="758">
          <cell r="D758" t="str">
            <v>国库集中收付业务经费</v>
          </cell>
        </row>
        <row r="758">
          <cell r="K758">
            <v>50</v>
          </cell>
        </row>
        <row r="758">
          <cell r="U758" t="str">
            <v>6</v>
          </cell>
        </row>
        <row r="759">
          <cell r="D759" t="str">
            <v>财政信息化建设</v>
          </cell>
        </row>
        <row r="759">
          <cell r="U759" t="str">
            <v>6</v>
          </cell>
        </row>
        <row r="760">
          <cell r="D760" t="str">
            <v>财政资金监管能力建设</v>
          </cell>
        </row>
        <row r="760">
          <cell r="U760" t="str">
            <v>6</v>
          </cell>
        </row>
        <row r="761">
          <cell r="D761" t="str">
            <v>驻村工作经费</v>
          </cell>
        </row>
        <row r="761">
          <cell r="K761">
            <v>15</v>
          </cell>
        </row>
        <row r="761">
          <cell r="U761" t="str">
            <v>6</v>
          </cell>
        </row>
        <row r="762">
          <cell r="D762" t="str">
            <v>办公楼升级改造</v>
          </cell>
        </row>
        <row r="762">
          <cell r="K762">
            <v>5</v>
          </cell>
        </row>
        <row r="762">
          <cell r="U762" t="str">
            <v>6</v>
          </cell>
        </row>
        <row r="763">
          <cell r="D763" t="str">
            <v>办公楼运维费用</v>
          </cell>
        </row>
        <row r="763">
          <cell r="K763">
            <v>5</v>
          </cell>
        </row>
        <row r="763">
          <cell r="U763" t="str">
            <v>6</v>
          </cell>
        </row>
        <row r="764">
          <cell r="D764" t="str">
            <v>阳新县大王殿镇人民政府本级</v>
          </cell>
        </row>
        <row r="764">
          <cell r="K764">
            <v>1564.18</v>
          </cell>
        </row>
        <row r="764">
          <cell r="U764" t="str">
            <v/>
          </cell>
        </row>
        <row r="765">
          <cell r="D765" t="str">
            <v>人大工作经费</v>
          </cell>
        </row>
        <row r="765">
          <cell r="K765">
            <v>3</v>
          </cell>
        </row>
        <row r="765">
          <cell r="U765" t="str">
            <v>6</v>
          </cell>
        </row>
        <row r="766">
          <cell r="D766" t="str">
            <v>办公楼物业与维护</v>
          </cell>
        </row>
        <row r="766">
          <cell r="K766">
            <v>70</v>
          </cell>
        </row>
        <row r="766">
          <cell r="U766" t="str">
            <v>6</v>
          </cell>
        </row>
        <row r="767">
          <cell r="D767" t="str">
            <v>设备更新维护</v>
          </cell>
        </row>
        <row r="767">
          <cell r="K767">
            <v>0</v>
          </cell>
        </row>
        <row r="767">
          <cell r="U767" t="str">
            <v>6</v>
          </cell>
        </row>
        <row r="768">
          <cell r="D768" t="str">
            <v>干部培训</v>
          </cell>
        </row>
        <row r="768">
          <cell r="K768">
            <v>0</v>
          </cell>
        </row>
        <row r="768">
          <cell r="U768" t="str">
            <v>6</v>
          </cell>
        </row>
        <row r="769">
          <cell r="D769" t="str">
            <v>税改补助</v>
          </cell>
        </row>
        <row r="769">
          <cell r="K769">
            <v>0</v>
          </cell>
        </row>
        <row r="769">
          <cell r="U769" t="str">
            <v>6</v>
          </cell>
        </row>
        <row r="770">
          <cell r="D770" t="str">
            <v>会议费</v>
          </cell>
        </row>
        <row r="770">
          <cell r="K770">
            <v>0</v>
          </cell>
        </row>
        <row r="770">
          <cell r="U770" t="str">
            <v>6</v>
          </cell>
        </row>
        <row r="771">
          <cell r="D771" t="str">
            <v>电子政务外网建设</v>
          </cell>
        </row>
        <row r="771">
          <cell r="K771">
            <v>0</v>
          </cell>
        </row>
        <row r="771">
          <cell r="U771" t="str">
            <v>6</v>
          </cell>
        </row>
        <row r="772">
          <cell r="D772" t="str">
            <v>镇街统筹</v>
          </cell>
        </row>
        <row r="772">
          <cell r="K772">
            <v>80</v>
          </cell>
        </row>
        <row r="772">
          <cell r="U772" t="str">
            <v>6</v>
          </cell>
        </row>
        <row r="773">
          <cell r="D773" t="str">
            <v>村级档案管理经费</v>
          </cell>
        </row>
        <row r="773">
          <cell r="K773">
            <v>0</v>
          </cell>
        </row>
        <row r="773">
          <cell r="U773" t="str">
            <v/>
          </cell>
        </row>
        <row r="774">
          <cell r="D774" t="str">
            <v>驻村工作经费</v>
          </cell>
        </row>
        <row r="774">
          <cell r="K774">
            <v>5</v>
          </cell>
        </row>
        <row r="774">
          <cell r="U774" t="str">
            <v>6</v>
          </cell>
        </row>
        <row r="775">
          <cell r="D775" t="str">
            <v>有色湖补偿款</v>
          </cell>
        </row>
        <row r="775">
          <cell r="K775">
            <v>100</v>
          </cell>
        </row>
        <row r="775">
          <cell r="U775" t="str">
            <v>6</v>
          </cell>
        </row>
        <row r="776">
          <cell r="D776" t="str">
            <v>招商引资工作经费</v>
          </cell>
        </row>
        <row r="776">
          <cell r="K776">
            <v>5</v>
          </cell>
        </row>
        <row r="776">
          <cell r="U776" t="str">
            <v>6</v>
          </cell>
        </row>
        <row r="777">
          <cell r="D777" t="str">
            <v>文化以钱养事支出</v>
          </cell>
        </row>
        <row r="777">
          <cell r="K777">
            <v>4.52</v>
          </cell>
        </row>
        <row r="777">
          <cell r="U777" t="str">
            <v>6</v>
          </cell>
        </row>
        <row r="778">
          <cell r="D778" t="str">
            <v>文化乡改人员经费</v>
          </cell>
        </row>
        <row r="778">
          <cell r="K778">
            <v>15.1</v>
          </cell>
        </row>
        <row r="778">
          <cell r="U778" t="str">
            <v>6</v>
          </cell>
        </row>
        <row r="779">
          <cell r="D779" t="str">
            <v>楚天视讯分流人员经费</v>
          </cell>
        </row>
        <row r="779">
          <cell r="K779">
            <v>5.6</v>
          </cell>
        </row>
        <row r="779">
          <cell r="U779" t="str">
            <v>6</v>
          </cell>
        </row>
        <row r="780">
          <cell r="D780" t="str">
            <v>楚天视讯分流人员经费-转移支付</v>
          </cell>
        </row>
        <row r="780">
          <cell r="K780">
            <v>9</v>
          </cell>
        </row>
        <row r="780">
          <cell r="U780" t="str">
            <v>6</v>
          </cell>
        </row>
        <row r="781">
          <cell r="D781" t="str">
            <v>废弃工业地污染风控工程项目场地租金</v>
          </cell>
        </row>
        <row r="781">
          <cell r="K781">
            <v>20.46</v>
          </cell>
        </row>
        <row r="781">
          <cell r="U781" t="str">
            <v>6</v>
          </cell>
        </row>
        <row r="782">
          <cell r="D782" t="str">
            <v>城管协管员经费</v>
          </cell>
        </row>
        <row r="782">
          <cell r="K782">
            <v>180</v>
          </cell>
        </row>
        <row r="782">
          <cell r="U782" t="str">
            <v>6</v>
          </cell>
        </row>
        <row r="783">
          <cell r="D783" t="str">
            <v>登山步道保洁与维护</v>
          </cell>
        </row>
        <row r="783">
          <cell r="K783">
            <v>20</v>
          </cell>
        </row>
        <row r="783">
          <cell r="U783" t="str">
            <v>6</v>
          </cell>
        </row>
        <row r="784">
          <cell r="D784" t="str">
            <v>城乡社区环境卫生</v>
          </cell>
        </row>
        <row r="784">
          <cell r="K784">
            <v>50</v>
          </cell>
        </row>
        <row r="784">
          <cell r="U784" t="str">
            <v>6</v>
          </cell>
        </row>
        <row r="785">
          <cell r="D785" t="str">
            <v>涉农乡改人员经费</v>
          </cell>
        </row>
        <row r="785">
          <cell r="K785">
            <v>52</v>
          </cell>
        </row>
        <row r="785">
          <cell r="U785" t="str">
            <v>6</v>
          </cell>
        </row>
        <row r="786">
          <cell r="D786" t="str">
            <v>涉农以钱养事支出</v>
          </cell>
        </row>
        <row r="786">
          <cell r="K786">
            <v>50</v>
          </cell>
        </row>
        <row r="786">
          <cell r="U786" t="str">
            <v>6</v>
          </cell>
        </row>
        <row r="787">
          <cell r="D787" t="str">
            <v>村级运转保障-城乡社区环境卫生（乡村保洁员）</v>
          </cell>
        </row>
        <row r="787">
          <cell r="K787">
            <v>76.8</v>
          </cell>
        </row>
        <row r="787">
          <cell r="U787" t="str">
            <v>6</v>
          </cell>
        </row>
        <row r="788">
          <cell r="D788" t="str">
            <v>村级运转保障-存量补助</v>
          </cell>
        </row>
        <row r="788">
          <cell r="K788">
            <v>449.9</v>
          </cell>
        </row>
        <row r="788">
          <cell r="U788" t="str">
            <v>6</v>
          </cell>
        </row>
        <row r="789">
          <cell r="D789" t="str">
            <v>村级运转保障-增量补助</v>
          </cell>
        </row>
        <row r="789">
          <cell r="K789">
            <v>321.8</v>
          </cell>
        </row>
        <row r="789">
          <cell r="U789" t="str">
            <v>6</v>
          </cell>
        </row>
        <row r="790">
          <cell r="D790" t="str">
            <v>两化体系及基层安监专项</v>
          </cell>
        </row>
        <row r="790">
          <cell r="K790">
            <v>0</v>
          </cell>
        </row>
        <row r="790">
          <cell r="U790" t="str">
            <v>6</v>
          </cell>
        </row>
        <row r="791">
          <cell r="D791" t="str">
            <v>大王太子消防站工作经费</v>
          </cell>
        </row>
        <row r="791">
          <cell r="K791">
            <v>10</v>
          </cell>
        </row>
        <row r="791">
          <cell r="U791" t="str">
            <v>6</v>
          </cell>
        </row>
        <row r="792">
          <cell r="D792" t="str">
            <v>大王太子专职消防员经费</v>
          </cell>
        </row>
        <row r="792">
          <cell r="K792">
            <v>36</v>
          </cell>
        </row>
        <row r="792">
          <cell r="U792" t="str">
            <v>6</v>
          </cell>
        </row>
        <row r="793">
          <cell r="D793" t="str">
            <v>农村宅基地监管</v>
          </cell>
        </row>
        <row r="793">
          <cell r="K793">
            <v>0</v>
          </cell>
        </row>
        <row r="793">
          <cell r="U793" t="str">
            <v/>
          </cell>
        </row>
        <row r="794">
          <cell r="D794" t="str">
            <v>阳新县大王镇财经所</v>
          </cell>
        </row>
        <row r="794">
          <cell r="K794">
            <v>70</v>
          </cell>
        </row>
        <row r="794">
          <cell r="U794" t="str">
            <v/>
          </cell>
        </row>
        <row r="795">
          <cell r="D795" t="str">
            <v>国库集中收付业务经费</v>
          </cell>
        </row>
        <row r="795">
          <cell r="K795">
            <v>70</v>
          </cell>
        </row>
        <row r="795">
          <cell r="U795" t="str">
            <v>6</v>
          </cell>
        </row>
        <row r="796">
          <cell r="D796" t="str">
            <v>财政信息化建设</v>
          </cell>
        </row>
        <row r="796">
          <cell r="K796">
            <v>0</v>
          </cell>
        </row>
        <row r="796">
          <cell r="U796" t="str">
            <v>6</v>
          </cell>
        </row>
        <row r="797">
          <cell r="D797" t="str">
            <v>财政资金监管能力建设</v>
          </cell>
        </row>
        <row r="797">
          <cell r="K797">
            <v>0</v>
          </cell>
        </row>
        <row r="797">
          <cell r="U797" t="str">
            <v>6</v>
          </cell>
        </row>
        <row r="798">
          <cell r="D798" t="str">
            <v>办公楼运维费用</v>
          </cell>
        </row>
        <row r="798">
          <cell r="K798">
            <v>0</v>
          </cell>
        </row>
        <row r="798">
          <cell r="U798" t="str">
            <v>6</v>
          </cell>
        </row>
        <row r="799">
          <cell r="D799" t="str">
            <v>黄石经济技术开发区章山街道办事处本级</v>
          </cell>
        </row>
        <row r="799">
          <cell r="K799">
            <v>407.1</v>
          </cell>
        </row>
        <row r="799">
          <cell r="U799" t="str">
            <v/>
          </cell>
        </row>
        <row r="800">
          <cell r="D800" t="str">
            <v>人大工作经费</v>
          </cell>
        </row>
        <row r="800">
          <cell r="K800">
            <v>3</v>
          </cell>
        </row>
        <row r="800">
          <cell r="U800" t="str">
            <v>6</v>
          </cell>
        </row>
        <row r="801">
          <cell r="D801" t="str">
            <v>办公楼物业与维护</v>
          </cell>
        </row>
        <row r="801">
          <cell r="K801">
            <v>20</v>
          </cell>
        </row>
        <row r="801">
          <cell r="U801" t="str">
            <v>6</v>
          </cell>
        </row>
        <row r="802">
          <cell r="D802" t="str">
            <v>设备更新维护</v>
          </cell>
        </row>
        <row r="802">
          <cell r="K802">
            <v>0</v>
          </cell>
        </row>
        <row r="802">
          <cell r="U802" t="str">
            <v>6</v>
          </cell>
        </row>
        <row r="803">
          <cell r="D803" t="str">
            <v>干部培训</v>
          </cell>
        </row>
        <row r="803">
          <cell r="K803">
            <v>0</v>
          </cell>
        </row>
        <row r="803">
          <cell r="U803" t="str">
            <v>6</v>
          </cell>
        </row>
        <row r="804">
          <cell r="D804" t="str">
            <v>电子政务外网建设</v>
          </cell>
        </row>
        <row r="804">
          <cell r="K804">
            <v>0</v>
          </cell>
        </row>
        <row r="804">
          <cell r="U804" t="str">
            <v>6</v>
          </cell>
        </row>
        <row r="805">
          <cell r="D805" t="str">
            <v>会议费</v>
          </cell>
        </row>
        <row r="805">
          <cell r="K805">
            <v>0</v>
          </cell>
        </row>
        <row r="805">
          <cell r="U805" t="str">
            <v>6</v>
          </cell>
        </row>
        <row r="806">
          <cell r="D806" t="str">
            <v>办公楼租金</v>
          </cell>
        </row>
        <row r="806">
          <cell r="K806">
            <v>10</v>
          </cell>
        </row>
        <row r="806">
          <cell r="U806" t="str">
            <v>6</v>
          </cell>
        </row>
        <row r="807">
          <cell r="D807" t="str">
            <v>办公楼租金</v>
          </cell>
        </row>
        <row r="807">
          <cell r="K807">
            <v>0</v>
          </cell>
        </row>
        <row r="807">
          <cell r="U807" t="str">
            <v>6</v>
          </cell>
        </row>
        <row r="808">
          <cell r="D808" t="str">
            <v>镇街统筹</v>
          </cell>
        </row>
        <row r="808">
          <cell r="K808">
            <v>20</v>
          </cell>
        </row>
        <row r="808">
          <cell r="U808" t="str">
            <v>6</v>
          </cell>
        </row>
        <row r="809">
          <cell r="D809" t="str">
            <v>街道人居环境整治</v>
          </cell>
        </row>
        <row r="809">
          <cell r="K809">
            <v>0</v>
          </cell>
        </row>
        <row r="809">
          <cell r="U809" t="str">
            <v>6</v>
          </cell>
        </row>
        <row r="810">
          <cell r="D810" t="str">
            <v>聘用人员</v>
          </cell>
        </row>
        <row r="810">
          <cell r="K810">
            <v>55.84</v>
          </cell>
        </row>
        <row r="810">
          <cell r="U810" t="str">
            <v>6</v>
          </cell>
        </row>
        <row r="811">
          <cell r="D811" t="str">
            <v>公厕运转</v>
          </cell>
        </row>
        <row r="811">
          <cell r="K811">
            <v>0.5</v>
          </cell>
        </row>
        <row r="811">
          <cell r="U811" t="str">
            <v>6</v>
          </cell>
        </row>
        <row r="812">
          <cell r="D812" t="str">
            <v>驻村工作经费</v>
          </cell>
        </row>
        <row r="812">
          <cell r="K812">
            <v>5</v>
          </cell>
        </row>
        <row r="812">
          <cell r="U812" t="str">
            <v>6</v>
          </cell>
        </row>
        <row r="813">
          <cell r="D813" t="str">
            <v>移交遗留债务</v>
          </cell>
        </row>
        <row r="813">
          <cell r="K813">
            <v>10</v>
          </cell>
        </row>
        <row r="813">
          <cell r="U813" t="str">
            <v>6</v>
          </cell>
        </row>
        <row r="814">
          <cell r="D814" t="str">
            <v>国库集中收付业务经费</v>
          </cell>
        </row>
        <row r="814">
          <cell r="K814">
            <v>0</v>
          </cell>
        </row>
        <row r="814">
          <cell r="U814" t="str">
            <v>6</v>
          </cell>
        </row>
        <row r="815">
          <cell r="D815" t="str">
            <v>财政资金监管能力建设</v>
          </cell>
        </row>
        <row r="815">
          <cell r="K815">
            <v>15</v>
          </cell>
        </row>
        <row r="815">
          <cell r="U815" t="str">
            <v>6</v>
          </cell>
        </row>
        <row r="816">
          <cell r="D816" t="str">
            <v>招商引资工作经费</v>
          </cell>
        </row>
        <row r="816">
          <cell r="K816">
            <v>5</v>
          </cell>
        </row>
        <row r="816">
          <cell r="U816" t="str">
            <v>6</v>
          </cell>
        </row>
        <row r="817">
          <cell r="D817" t="str">
            <v>城管协管员经费</v>
          </cell>
        </row>
        <row r="817">
          <cell r="K817">
            <v>67.5</v>
          </cell>
        </row>
        <row r="817">
          <cell r="U817" t="str">
            <v>6</v>
          </cell>
        </row>
        <row r="818">
          <cell r="D818" t="str">
            <v>城乡社区环境卫生</v>
          </cell>
        </row>
        <row r="818">
          <cell r="K818">
            <v>23.5</v>
          </cell>
        </row>
        <row r="818">
          <cell r="U818" t="str">
            <v>6</v>
          </cell>
        </row>
        <row r="819">
          <cell r="D819" t="str">
            <v>村级运转保障-城乡社区环境卫生（乡村保洁员）</v>
          </cell>
        </row>
        <row r="819">
          <cell r="K819">
            <v>14.4</v>
          </cell>
        </row>
        <row r="819">
          <cell r="U819" t="str">
            <v>6</v>
          </cell>
        </row>
        <row r="820">
          <cell r="D820" t="str">
            <v>村级运转保障-存量补助</v>
          </cell>
        </row>
        <row r="820">
          <cell r="K820">
            <v>82.56</v>
          </cell>
        </row>
        <row r="820">
          <cell r="U820" t="str">
            <v>6</v>
          </cell>
        </row>
        <row r="821">
          <cell r="D821" t="str">
            <v>村级运转保障-转移支付</v>
          </cell>
        </row>
        <row r="821">
          <cell r="K821">
            <v>19.6</v>
          </cell>
        </row>
        <row r="821">
          <cell r="U821" t="str">
            <v>6</v>
          </cell>
        </row>
        <row r="822">
          <cell r="D822" t="str">
            <v>村级运转保障-增量补助</v>
          </cell>
        </row>
        <row r="822">
          <cell r="K822">
            <v>55.2</v>
          </cell>
        </row>
        <row r="822">
          <cell r="U822" t="str">
            <v>6</v>
          </cell>
        </row>
        <row r="823">
          <cell r="D823" t="str">
            <v>两化体系及基层安监专项</v>
          </cell>
        </row>
        <row r="823">
          <cell r="K823">
            <v>0</v>
          </cell>
        </row>
        <row r="823">
          <cell r="U823" t="str">
            <v>6</v>
          </cell>
        </row>
        <row r="824">
          <cell r="D824" t="str">
            <v>大棋路绿化带</v>
          </cell>
        </row>
        <row r="824">
          <cell r="K824">
            <v>0</v>
          </cell>
        </row>
        <row r="824">
          <cell r="U824" t="str">
            <v/>
          </cell>
        </row>
        <row r="825">
          <cell r="D825" t="str">
            <v>预算编审中心</v>
          </cell>
        </row>
        <row r="825">
          <cell r="K825">
            <v>13071.6</v>
          </cell>
        </row>
        <row r="825">
          <cell r="U825" t="str">
            <v/>
          </cell>
        </row>
        <row r="826">
          <cell r="D826" t="str">
            <v>本级支出</v>
          </cell>
        </row>
        <row r="826">
          <cell r="K826">
            <v>13071.6</v>
          </cell>
        </row>
        <row r="826">
          <cell r="U826" t="str">
            <v/>
          </cell>
        </row>
        <row r="827">
          <cell r="D827" t="str">
            <v>大冶湖核心区指挥部工作经费</v>
          </cell>
        </row>
        <row r="827">
          <cell r="K827">
            <v>20</v>
          </cell>
        </row>
        <row r="827">
          <cell r="U827" t="str">
            <v>6</v>
          </cell>
        </row>
        <row r="828">
          <cell r="D828" t="str">
            <v>税务经费</v>
          </cell>
        </row>
        <row r="828">
          <cell r="K828">
            <v>2200</v>
          </cell>
        </row>
        <row r="828">
          <cell r="U828" t="str">
            <v>6</v>
          </cell>
        </row>
        <row r="829">
          <cell r="D829" t="str">
            <v>机关事业单位养老保险补助</v>
          </cell>
        </row>
        <row r="829">
          <cell r="K829">
            <v>650</v>
          </cell>
        </row>
        <row r="829">
          <cell r="U829" t="str">
            <v>6</v>
          </cell>
        </row>
        <row r="830">
          <cell r="D830" t="str">
            <v>机关事业单位养老保险补助-转移支付</v>
          </cell>
        </row>
        <row r="830">
          <cell r="K830">
            <v>529</v>
          </cell>
        </row>
        <row r="830">
          <cell r="U830" t="str">
            <v>6</v>
          </cell>
        </row>
        <row r="831">
          <cell r="D831" t="str">
            <v>新开行疫情贷款还本</v>
          </cell>
        </row>
        <row r="831">
          <cell r="K831">
            <v>1600</v>
          </cell>
        </row>
        <row r="831">
          <cell r="U831" t="str">
            <v>6</v>
          </cell>
        </row>
        <row r="832">
          <cell r="D832" t="str">
            <v>铁山西区污水运营</v>
          </cell>
        </row>
        <row r="832">
          <cell r="K832">
            <v>50</v>
          </cell>
        </row>
        <row r="832">
          <cell r="U832" t="str">
            <v>6</v>
          </cell>
        </row>
        <row r="833">
          <cell r="D833" t="str">
            <v>汪仁污水处理运行</v>
          </cell>
        </row>
        <row r="833">
          <cell r="K833">
            <v>1500</v>
          </cell>
        </row>
        <row r="833">
          <cell r="U833" t="str">
            <v>6</v>
          </cell>
        </row>
        <row r="834">
          <cell r="D834" t="str">
            <v>父子山休闲绿道运营维护</v>
          </cell>
        </row>
        <row r="834">
          <cell r="K834">
            <v>50</v>
          </cell>
        </row>
        <row r="834">
          <cell r="U834" t="str">
            <v>6</v>
          </cell>
        </row>
        <row r="835">
          <cell r="D835" t="str">
            <v>农村公益事业</v>
          </cell>
        </row>
        <row r="835">
          <cell r="K835">
            <v>240</v>
          </cell>
        </row>
        <row r="835">
          <cell r="U835" t="str">
            <v>6</v>
          </cell>
        </row>
        <row r="836">
          <cell r="D836" t="str">
            <v>农村公益事业-转移支付</v>
          </cell>
        </row>
        <row r="836">
          <cell r="K836">
            <v>400</v>
          </cell>
        </row>
        <row r="836">
          <cell r="U836" t="str">
            <v>6</v>
          </cell>
        </row>
        <row r="837">
          <cell r="D837" t="str">
            <v>大王太子消防站工作经费</v>
          </cell>
        </row>
        <row r="837">
          <cell r="K837">
            <v>0</v>
          </cell>
        </row>
        <row r="837">
          <cell r="U837" t="str">
            <v>6</v>
          </cell>
        </row>
        <row r="838">
          <cell r="D838" t="str">
            <v>大王太子专职消防员经费</v>
          </cell>
        </row>
        <row r="838">
          <cell r="K838">
            <v>0</v>
          </cell>
        </row>
        <row r="838">
          <cell r="U838" t="str">
            <v>6</v>
          </cell>
        </row>
        <row r="839">
          <cell r="D839" t="str">
            <v>合同制消防员经费</v>
          </cell>
        </row>
        <row r="839">
          <cell r="K839">
            <v>272</v>
          </cell>
        </row>
        <row r="839">
          <cell r="U839" t="str">
            <v>6</v>
          </cell>
        </row>
        <row r="840">
          <cell r="D840" t="str">
            <v>消防业务费</v>
          </cell>
        </row>
        <row r="840">
          <cell r="K840">
            <v>458.6</v>
          </cell>
        </row>
        <row r="840">
          <cell r="U840" t="str">
            <v>6</v>
          </cell>
        </row>
        <row r="841">
          <cell r="D841" t="str">
            <v>工作经费及装备费</v>
          </cell>
        </row>
        <row r="841">
          <cell r="K841">
            <v>100</v>
          </cell>
        </row>
        <row r="841">
          <cell r="U841" t="str">
            <v>6</v>
          </cell>
        </row>
        <row r="842">
          <cell r="D842" t="str">
            <v>镇街统筹</v>
          </cell>
        </row>
        <row r="842">
          <cell r="K842">
            <v>1000</v>
          </cell>
        </row>
        <row r="842">
          <cell r="U842" t="str">
            <v>6</v>
          </cell>
        </row>
        <row r="843">
          <cell r="D843" t="str">
            <v>政府债券利息支出</v>
          </cell>
        </row>
        <row r="843">
          <cell r="K843">
            <v>3950</v>
          </cell>
        </row>
        <row r="843">
          <cell r="U843" t="str">
            <v>6</v>
          </cell>
        </row>
        <row r="844">
          <cell r="D844" t="str">
            <v>政府债券发行费用</v>
          </cell>
        </row>
        <row r="844">
          <cell r="K844">
            <v>50</v>
          </cell>
        </row>
        <row r="844">
          <cell r="U844" t="str">
            <v>6</v>
          </cell>
        </row>
        <row r="845">
          <cell r="D845" t="str">
            <v>上市企业培育</v>
          </cell>
        </row>
        <row r="845">
          <cell r="K845">
            <v>0</v>
          </cell>
        </row>
        <row r="845">
          <cell r="U845" t="str">
            <v>6</v>
          </cell>
        </row>
        <row r="846">
          <cell r="D846" t="str">
            <v>农业保险</v>
          </cell>
        </row>
        <row r="846">
          <cell r="K846">
            <v>2</v>
          </cell>
        </row>
        <row r="846">
          <cell r="U846" t="str">
            <v>6</v>
          </cell>
        </row>
        <row r="847">
          <cell r="D847" t="str">
            <v>基本支出和预备费：</v>
          </cell>
        </row>
        <row r="847">
          <cell r="K847">
            <v>55640.170443</v>
          </cell>
        </row>
        <row r="847">
          <cell r="U847" t="str">
            <v/>
          </cell>
        </row>
        <row r="848">
          <cell r="D848" t="str">
            <v>铁山区基本支出</v>
          </cell>
        </row>
        <row r="848">
          <cell r="K848">
            <v>9687.788162</v>
          </cell>
        </row>
        <row r="848">
          <cell r="U848" t="str">
            <v/>
          </cell>
        </row>
        <row r="849">
          <cell r="D849" t="str">
            <v>铁山区预备费</v>
          </cell>
        </row>
        <row r="849">
          <cell r="K849">
            <v>500</v>
          </cell>
        </row>
        <row r="849">
          <cell r="U849" t="str">
            <v>9</v>
          </cell>
        </row>
        <row r="850">
          <cell r="D850" t="str">
            <v>开发区基本支出</v>
          </cell>
        </row>
        <row r="850">
          <cell r="K850">
            <v>41952.382281</v>
          </cell>
        </row>
        <row r="850">
          <cell r="U850" t="str">
            <v/>
          </cell>
        </row>
        <row r="851">
          <cell r="D851" t="str">
            <v>开发区预备费</v>
          </cell>
        </row>
        <row r="851">
          <cell r="K851">
            <v>3500</v>
          </cell>
        </row>
        <row r="851">
          <cell r="U851" t="str">
            <v>6</v>
          </cell>
        </row>
        <row r="852">
          <cell r="D852" t="str">
            <v>转移支付代编预算：</v>
          </cell>
        </row>
        <row r="852">
          <cell r="K852">
            <v>0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4"/>
  <sheetViews>
    <sheetView zoomScale="90" zoomScaleNormal="90" workbookViewId="0">
      <selection activeCell="O7" sqref="O7"/>
    </sheetView>
  </sheetViews>
  <sheetFormatPr defaultColWidth="9" defaultRowHeight="14.25"/>
  <cols>
    <col min="1" max="1" width="20.625" style="106" customWidth="1"/>
    <col min="2" max="7" width="9.375" style="109" customWidth="1"/>
    <col min="8" max="10" width="9.375" style="110" customWidth="1"/>
    <col min="11" max="11" width="4.625" style="106" customWidth="1"/>
    <col min="12" max="12" width="12.625" style="106"/>
    <col min="13" max="16371" width="9" style="106"/>
  </cols>
  <sheetData>
    <row r="1" s="106" customFormat="1" ht="32" customHeight="1" spans="1:10">
      <c r="A1" s="112" t="s">
        <v>0</v>
      </c>
      <c r="B1" s="112"/>
      <c r="C1" s="112"/>
      <c r="D1" s="112"/>
      <c r="E1" s="112"/>
      <c r="F1" s="112"/>
      <c r="G1" s="112"/>
      <c r="H1" s="112"/>
      <c r="I1" s="112"/>
      <c r="J1" s="112"/>
    </row>
    <row r="2" s="106" customFormat="1" ht="16" customHeight="1" spans="1:10">
      <c r="A2" s="188"/>
      <c r="B2" s="109"/>
      <c r="C2" s="109"/>
      <c r="D2" s="109"/>
      <c r="E2" s="109"/>
      <c r="F2" s="109"/>
      <c r="G2" s="109"/>
      <c r="H2" s="110"/>
      <c r="I2" s="110"/>
      <c r="J2" s="140" t="s">
        <v>1</v>
      </c>
    </row>
    <row r="3" s="106" customFormat="1" ht="24" customHeight="1" spans="1:10">
      <c r="A3" s="116" t="s">
        <v>2</v>
      </c>
      <c r="B3" s="116" t="s">
        <v>3</v>
      </c>
      <c r="C3" s="116"/>
      <c r="D3" s="116"/>
      <c r="E3" s="117" t="s">
        <v>4</v>
      </c>
      <c r="F3" s="117"/>
      <c r="G3" s="117"/>
      <c r="H3" s="117" t="s">
        <v>5</v>
      </c>
      <c r="I3" s="117"/>
      <c r="J3" s="117"/>
    </row>
    <row r="4" s="106" customFormat="1" ht="24" customHeight="1" spans="1:10">
      <c r="A4" s="116"/>
      <c r="B4" s="115" t="s">
        <v>6</v>
      </c>
      <c r="C4" s="116" t="s">
        <v>7</v>
      </c>
      <c r="D4" s="116" t="s">
        <v>8</v>
      </c>
      <c r="E4" s="115" t="s">
        <v>6</v>
      </c>
      <c r="F4" s="116" t="s">
        <v>7</v>
      </c>
      <c r="G4" s="116" t="s">
        <v>8</v>
      </c>
      <c r="H4" s="118" t="s">
        <v>6</v>
      </c>
      <c r="I4" s="117" t="s">
        <v>7</v>
      </c>
      <c r="J4" s="117" t="s">
        <v>8</v>
      </c>
    </row>
    <row r="5" s="106" customFormat="1" ht="24" customHeight="1" spans="1:11">
      <c r="A5" s="119" t="s">
        <v>9</v>
      </c>
      <c r="B5" s="120">
        <v>129500</v>
      </c>
      <c r="C5" s="120">
        <v>112000</v>
      </c>
      <c r="D5" s="120">
        <v>17500</v>
      </c>
      <c r="E5" s="120">
        <v>139500</v>
      </c>
      <c r="F5" s="120">
        <v>121000</v>
      </c>
      <c r="G5" s="120">
        <v>18500</v>
      </c>
      <c r="H5" s="120">
        <v>156300</v>
      </c>
      <c r="I5" s="120">
        <v>137000</v>
      </c>
      <c r="J5" s="120">
        <v>19300</v>
      </c>
      <c r="K5" s="191"/>
    </row>
    <row r="6" s="106" customFormat="1" ht="24" customHeight="1" spans="1:11">
      <c r="A6" s="189" t="s">
        <v>10</v>
      </c>
      <c r="B6" s="120">
        <v>116130</v>
      </c>
      <c r="C6" s="120">
        <v>98800</v>
      </c>
      <c r="D6" s="120">
        <v>17330</v>
      </c>
      <c r="E6" s="120">
        <v>136260</v>
      </c>
      <c r="F6" s="120">
        <v>117900</v>
      </c>
      <c r="G6" s="120">
        <v>18360</v>
      </c>
      <c r="H6" s="120">
        <v>148960</v>
      </c>
      <c r="I6" s="120">
        <v>130000</v>
      </c>
      <c r="J6" s="120">
        <v>18960</v>
      </c>
      <c r="K6" s="191"/>
    </row>
    <row r="7" s="106" customFormat="1" ht="24" customHeight="1" spans="1:11">
      <c r="A7" s="119" t="s">
        <v>11</v>
      </c>
      <c r="B7" s="120">
        <v>110530</v>
      </c>
      <c r="C7" s="120">
        <v>101550</v>
      </c>
      <c r="D7" s="120">
        <v>8980</v>
      </c>
      <c r="E7" s="120">
        <v>105640</v>
      </c>
      <c r="F7" s="120">
        <v>95520</v>
      </c>
      <c r="G7" s="120">
        <v>10120</v>
      </c>
      <c r="H7" s="120">
        <v>126640</v>
      </c>
      <c r="I7" s="120">
        <v>114900</v>
      </c>
      <c r="J7" s="120">
        <v>11740</v>
      </c>
      <c r="K7" s="191"/>
    </row>
    <row r="8" s="106" customFormat="1" ht="24" customHeight="1" spans="1:11">
      <c r="A8" s="189" t="s">
        <v>10</v>
      </c>
      <c r="B8" s="120">
        <v>97160</v>
      </c>
      <c r="C8" s="120">
        <v>88350</v>
      </c>
      <c r="D8" s="120">
        <v>8810</v>
      </c>
      <c r="E8" s="120">
        <v>102400</v>
      </c>
      <c r="F8" s="120">
        <v>92420</v>
      </c>
      <c r="G8" s="120">
        <v>9980</v>
      </c>
      <c r="H8" s="120">
        <v>119300</v>
      </c>
      <c r="I8" s="120">
        <v>107900</v>
      </c>
      <c r="J8" s="120">
        <v>11400</v>
      </c>
      <c r="K8" s="191"/>
    </row>
    <row r="9" s="106" customFormat="1" ht="24" customHeight="1" spans="1:11">
      <c r="A9" s="123" t="s">
        <v>12</v>
      </c>
      <c r="B9" s="120">
        <v>42900</v>
      </c>
      <c r="C9" s="128">
        <v>38200</v>
      </c>
      <c r="D9" s="128">
        <v>4700</v>
      </c>
      <c r="E9" s="120">
        <v>47140</v>
      </c>
      <c r="F9" s="128">
        <v>42400</v>
      </c>
      <c r="G9" s="128">
        <v>4740</v>
      </c>
      <c r="H9" s="120">
        <v>56900</v>
      </c>
      <c r="I9" s="128">
        <v>51300</v>
      </c>
      <c r="J9" s="128">
        <v>5600</v>
      </c>
      <c r="K9" s="191"/>
    </row>
    <row r="10" s="106" customFormat="1" ht="24" customHeight="1" spans="1:11">
      <c r="A10" s="123" t="s">
        <v>13</v>
      </c>
      <c r="B10" s="120">
        <v>17950</v>
      </c>
      <c r="C10" s="128">
        <v>16950</v>
      </c>
      <c r="D10" s="128">
        <v>1000</v>
      </c>
      <c r="E10" s="120">
        <v>18300</v>
      </c>
      <c r="F10" s="128">
        <v>17450</v>
      </c>
      <c r="G10" s="128">
        <v>850</v>
      </c>
      <c r="H10" s="120">
        <v>20000</v>
      </c>
      <c r="I10" s="128">
        <v>19000</v>
      </c>
      <c r="J10" s="128">
        <v>1000</v>
      </c>
      <c r="K10" s="191"/>
    </row>
    <row r="11" s="106" customFormat="1" ht="24" customHeight="1" spans="1:11">
      <c r="A11" s="123" t="s">
        <v>14</v>
      </c>
      <c r="B11" s="120">
        <v>3270</v>
      </c>
      <c r="C11" s="128">
        <v>2930</v>
      </c>
      <c r="D11" s="128">
        <v>340</v>
      </c>
      <c r="E11" s="120">
        <v>2720</v>
      </c>
      <c r="F11" s="128">
        <v>2230</v>
      </c>
      <c r="G11" s="128">
        <v>490</v>
      </c>
      <c r="H11" s="120">
        <v>3110</v>
      </c>
      <c r="I11" s="128">
        <v>2600</v>
      </c>
      <c r="J11" s="128">
        <v>510</v>
      </c>
      <c r="K11" s="191"/>
    </row>
    <row r="12" s="106" customFormat="1" ht="24" customHeight="1" spans="1:11">
      <c r="A12" s="123" t="s">
        <v>15</v>
      </c>
      <c r="B12" s="120">
        <v>950</v>
      </c>
      <c r="C12" s="128">
        <v>300</v>
      </c>
      <c r="D12" s="128">
        <v>650</v>
      </c>
      <c r="E12" s="120">
        <v>1100</v>
      </c>
      <c r="F12" s="128">
        <v>350</v>
      </c>
      <c r="G12" s="128">
        <v>750</v>
      </c>
      <c r="H12" s="120">
        <v>1050</v>
      </c>
      <c r="I12" s="128">
        <v>200</v>
      </c>
      <c r="J12" s="128">
        <v>850</v>
      </c>
      <c r="K12" s="191"/>
    </row>
    <row r="13" s="106" customFormat="1" ht="24" customHeight="1" spans="1:11">
      <c r="A13" s="123" t="s">
        <v>16</v>
      </c>
      <c r="B13" s="120">
        <v>7110</v>
      </c>
      <c r="C13" s="128">
        <v>6410</v>
      </c>
      <c r="D13" s="128">
        <v>700</v>
      </c>
      <c r="E13" s="120">
        <v>6210</v>
      </c>
      <c r="F13" s="128">
        <v>5710</v>
      </c>
      <c r="G13" s="128">
        <v>500</v>
      </c>
      <c r="H13" s="120">
        <v>7350</v>
      </c>
      <c r="I13" s="128">
        <v>6800</v>
      </c>
      <c r="J13" s="128">
        <v>550</v>
      </c>
      <c r="K13" s="191"/>
    </row>
    <row r="14" s="106" customFormat="1" ht="24" customHeight="1" spans="1:11">
      <c r="A14" s="123" t="s">
        <v>17</v>
      </c>
      <c r="B14" s="120">
        <v>10550</v>
      </c>
      <c r="C14" s="128">
        <v>10100</v>
      </c>
      <c r="D14" s="128">
        <v>450</v>
      </c>
      <c r="E14" s="120">
        <v>12700</v>
      </c>
      <c r="F14" s="128">
        <v>12000</v>
      </c>
      <c r="G14" s="128">
        <v>700</v>
      </c>
      <c r="H14" s="120">
        <v>13400</v>
      </c>
      <c r="I14" s="128">
        <v>12600</v>
      </c>
      <c r="J14" s="128">
        <v>800</v>
      </c>
      <c r="K14" s="191"/>
    </row>
    <row r="15" s="106" customFormat="1" ht="24" customHeight="1" spans="1:11">
      <c r="A15" s="123" t="s">
        <v>18</v>
      </c>
      <c r="B15" s="120">
        <v>3540</v>
      </c>
      <c r="C15" s="128">
        <v>3300</v>
      </c>
      <c r="D15" s="128">
        <v>240</v>
      </c>
      <c r="E15" s="120">
        <v>4040</v>
      </c>
      <c r="F15" s="128">
        <v>3800</v>
      </c>
      <c r="G15" s="128">
        <v>240</v>
      </c>
      <c r="H15" s="120">
        <v>4360</v>
      </c>
      <c r="I15" s="128">
        <v>4100</v>
      </c>
      <c r="J15" s="128">
        <v>260</v>
      </c>
      <c r="K15" s="191"/>
    </row>
    <row r="16" s="106" customFormat="1" ht="24" customHeight="1" spans="1:11">
      <c r="A16" s="123" t="s">
        <v>19</v>
      </c>
      <c r="B16" s="120">
        <v>4760</v>
      </c>
      <c r="C16" s="128">
        <v>4260</v>
      </c>
      <c r="D16" s="128">
        <v>500</v>
      </c>
      <c r="E16" s="120">
        <v>3980</v>
      </c>
      <c r="F16" s="128">
        <v>3360</v>
      </c>
      <c r="G16" s="128">
        <v>620</v>
      </c>
      <c r="H16" s="120">
        <v>4680</v>
      </c>
      <c r="I16" s="128">
        <v>4000</v>
      </c>
      <c r="J16" s="128">
        <v>680</v>
      </c>
      <c r="K16" s="191"/>
    </row>
    <row r="17" s="106" customFormat="1" ht="24" customHeight="1" spans="1:11">
      <c r="A17" s="123" t="s">
        <v>20</v>
      </c>
      <c r="B17" s="120">
        <v>1970</v>
      </c>
      <c r="C17" s="128">
        <v>1800</v>
      </c>
      <c r="D17" s="128">
        <v>170</v>
      </c>
      <c r="E17" s="120">
        <v>4800</v>
      </c>
      <c r="F17" s="128">
        <v>3750</v>
      </c>
      <c r="G17" s="128">
        <v>1050</v>
      </c>
      <c r="H17" s="120">
        <v>5700</v>
      </c>
      <c r="I17" s="128">
        <v>4600</v>
      </c>
      <c r="J17" s="128">
        <v>1100</v>
      </c>
      <c r="K17" s="191"/>
    </row>
    <row r="18" s="106" customFormat="1" ht="24" customHeight="1" spans="1:11">
      <c r="A18" s="123" t="s">
        <v>21</v>
      </c>
      <c r="B18" s="120">
        <v>0</v>
      </c>
      <c r="C18" s="128">
        <v>0</v>
      </c>
      <c r="D18" s="128">
        <v>0</v>
      </c>
      <c r="E18" s="120">
        <v>0</v>
      </c>
      <c r="F18" s="128">
        <v>0</v>
      </c>
      <c r="G18" s="128">
        <v>0</v>
      </c>
      <c r="H18" s="120">
        <v>0</v>
      </c>
      <c r="I18" s="128">
        <v>0</v>
      </c>
      <c r="J18" s="128">
        <v>0</v>
      </c>
      <c r="K18" s="191"/>
    </row>
    <row r="19" s="106" customFormat="1" ht="24" customHeight="1" spans="1:11">
      <c r="A19" s="123" t="s">
        <v>22</v>
      </c>
      <c r="B19" s="120">
        <v>3810</v>
      </c>
      <c r="C19" s="128">
        <v>3800</v>
      </c>
      <c r="D19" s="128">
        <v>10</v>
      </c>
      <c r="E19" s="120">
        <v>800</v>
      </c>
      <c r="F19" s="128">
        <v>800</v>
      </c>
      <c r="G19" s="128">
        <v>0</v>
      </c>
      <c r="H19" s="120">
        <v>2400</v>
      </c>
      <c r="I19" s="128">
        <v>2400</v>
      </c>
      <c r="J19" s="128">
        <v>0</v>
      </c>
      <c r="K19" s="191"/>
    </row>
    <row r="20" s="106" customFormat="1" ht="24" customHeight="1" spans="1:11">
      <c r="A20" s="123" t="s">
        <v>23</v>
      </c>
      <c r="B20" s="120">
        <v>350</v>
      </c>
      <c r="C20" s="128">
        <v>300</v>
      </c>
      <c r="D20" s="128">
        <v>50</v>
      </c>
      <c r="E20" s="120">
        <v>140</v>
      </c>
      <c r="F20" s="128">
        <v>100</v>
      </c>
      <c r="G20" s="128">
        <v>40</v>
      </c>
      <c r="H20" s="120">
        <v>350</v>
      </c>
      <c r="I20" s="128">
        <v>300</v>
      </c>
      <c r="J20" s="128">
        <v>50</v>
      </c>
      <c r="K20" s="191"/>
    </row>
    <row r="21" s="106" customFormat="1" ht="24" customHeight="1" spans="1:11">
      <c r="A21" s="123" t="s">
        <v>24</v>
      </c>
      <c r="B21" s="120">
        <v>0</v>
      </c>
      <c r="C21" s="128">
        <v>0</v>
      </c>
      <c r="D21" s="128">
        <v>0</v>
      </c>
      <c r="E21" s="120">
        <v>470</v>
      </c>
      <c r="F21" s="128">
        <v>470</v>
      </c>
      <c r="G21" s="128">
        <v>0</v>
      </c>
      <c r="H21" s="120">
        <v>0</v>
      </c>
      <c r="I21" s="128">
        <v>0</v>
      </c>
      <c r="J21" s="128">
        <v>0</v>
      </c>
      <c r="K21" s="191"/>
    </row>
    <row r="22" s="106" customFormat="1" ht="24" customHeight="1" spans="1:11">
      <c r="A22" s="123" t="s">
        <v>25</v>
      </c>
      <c r="B22" s="120">
        <v>13370</v>
      </c>
      <c r="C22" s="128">
        <v>13200</v>
      </c>
      <c r="D22" s="128">
        <v>170</v>
      </c>
      <c r="E22" s="120">
        <v>3240</v>
      </c>
      <c r="F22" s="128">
        <v>3100</v>
      </c>
      <c r="G22" s="128">
        <v>140</v>
      </c>
      <c r="H22" s="120">
        <v>7340</v>
      </c>
      <c r="I22" s="128">
        <v>7000</v>
      </c>
      <c r="J22" s="128">
        <v>340</v>
      </c>
      <c r="K22" s="191"/>
    </row>
    <row r="23" s="106" customFormat="1" ht="24" customHeight="1" spans="1:11">
      <c r="A23" s="119" t="s">
        <v>26</v>
      </c>
      <c r="B23" s="120">
        <v>18970</v>
      </c>
      <c r="C23" s="120">
        <v>10450</v>
      </c>
      <c r="D23" s="120">
        <v>8520</v>
      </c>
      <c r="E23" s="120">
        <v>33860</v>
      </c>
      <c r="F23" s="120">
        <v>25480</v>
      </c>
      <c r="G23" s="120">
        <v>8380</v>
      </c>
      <c r="H23" s="120">
        <v>29660</v>
      </c>
      <c r="I23" s="120">
        <v>22100</v>
      </c>
      <c r="J23" s="120">
        <v>7560</v>
      </c>
      <c r="K23" s="191"/>
    </row>
    <row r="24" s="106" customFormat="1" ht="24" customHeight="1" spans="1:11">
      <c r="A24" s="189" t="s">
        <v>10</v>
      </c>
      <c r="B24" s="120">
        <v>18970</v>
      </c>
      <c r="C24" s="120">
        <v>10450</v>
      </c>
      <c r="D24" s="120">
        <v>8520</v>
      </c>
      <c r="E24" s="120">
        <v>33860</v>
      </c>
      <c r="F24" s="120">
        <v>25480</v>
      </c>
      <c r="G24" s="120">
        <v>8380</v>
      </c>
      <c r="H24" s="120">
        <v>29660</v>
      </c>
      <c r="I24" s="120">
        <v>22100</v>
      </c>
      <c r="J24" s="120">
        <v>7560</v>
      </c>
      <c r="K24" s="191"/>
    </row>
    <row r="25" s="106" customFormat="1" ht="24" customHeight="1" spans="1:11">
      <c r="A25" s="123" t="s">
        <v>27</v>
      </c>
      <c r="B25" s="120">
        <v>3250</v>
      </c>
      <c r="C25" s="128">
        <v>2850</v>
      </c>
      <c r="D25" s="128">
        <v>400</v>
      </c>
      <c r="E25" s="120">
        <v>3200</v>
      </c>
      <c r="F25" s="128">
        <v>2850</v>
      </c>
      <c r="G25" s="128">
        <v>350</v>
      </c>
      <c r="H25" s="120">
        <v>3600</v>
      </c>
      <c r="I25" s="128">
        <v>3200</v>
      </c>
      <c r="J25" s="128">
        <v>400</v>
      </c>
      <c r="K25" s="191"/>
    </row>
    <row r="26" s="106" customFormat="1" ht="24" customHeight="1" spans="1:11">
      <c r="A26" s="190" t="s">
        <v>28</v>
      </c>
      <c r="B26" s="120">
        <v>3250</v>
      </c>
      <c r="C26" s="128">
        <v>2850</v>
      </c>
      <c r="D26" s="128">
        <v>400</v>
      </c>
      <c r="E26" s="120">
        <v>3200</v>
      </c>
      <c r="F26" s="128">
        <v>2850</v>
      </c>
      <c r="G26" s="128">
        <v>350</v>
      </c>
      <c r="H26" s="120">
        <v>3600</v>
      </c>
      <c r="I26" s="128">
        <v>3200</v>
      </c>
      <c r="J26" s="128">
        <v>400</v>
      </c>
      <c r="K26" s="191"/>
    </row>
    <row r="27" s="106" customFormat="1" ht="24" customHeight="1" spans="1:11">
      <c r="A27" s="123" t="s">
        <v>29</v>
      </c>
      <c r="B27" s="120">
        <v>1090</v>
      </c>
      <c r="C27" s="128">
        <v>1000</v>
      </c>
      <c r="D27" s="128">
        <v>90</v>
      </c>
      <c r="E27" s="120">
        <v>1400</v>
      </c>
      <c r="F27" s="128">
        <v>1400</v>
      </c>
      <c r="G27" s="128">
        <v>0</v>
      </c>
      <c r="H27" s="120">
        <v>1600</v>
      </c>
      <c r="I27" s="128">
        <v>1600</v>
      </c>
      <c r="J27" s="128">
        <v>0</v>
      </c>
      <c r="K27" s="191"/>
    </row>
    <row r="28" s="106" customFormat="1" ht="36" customHeight="1" spans="1:11">
      <c r="A28" s="190" t="s">
        <v>30</v>
      </c>
      <c r="B28" s="120">
        <v>0</v>
      </c>
      <c r="C28" s="128">
        <v>0</v>
      </c>
      <c r="D28" s="128">
        <v>0</v>
      </c>
      <c r="E28" s="120">
        <v>0</v>
      </c>
      <c r="F28" s="128">
        <v>0</v>
      </c>
      <c r="G28" s="128">
        <v>0</v>
      </c>
      <c r="H28" s="120">
        <v>0</v>
      </c>
      <c r="I28" s="128">
        <v>0</v>
      </c>
      <c r="J28" s="128">
        <v>0</v>
      </c>
      <c r="K28" s="191"/>
    </row>
    <row r="29" s="106" customFormat="1" ht="24" customHeight="1" spans="1:11">
      <c r="A29" s="123" t="s">
        <v>31</v>
      </c>
      <c r="B29" s="120">
        <v>1500</v>
      </c>
      <c r="C29" s="128">
        <v>1500</v>
      </c>
      <c r="D29" s="128">
        <v>0</v>
      </c>
      <c r="E29" s="120">
        <v>1500</v>
      </c>
      <c r="F29" s="128">
        <v>1500</v>
      </c>
      <c r="G29" s="128">
        <v>0</v>
      </c>
      <c r="H29" s="120">
        <v>1900</v>
      </c>
      <c r="I29" s="128">
        <v>1900</v>
      </c>
      <c r="J29" s="128">
        <v>0</v>
      </c>
      <c r="K29" s="191"/>
    </row>
    <row r="30" s="106" customFormat="1" ht="24" customHeight="1" spans="1:11">
      <c r="A30" s="123" t="s">
        <v>32</v>
      </c>
      <c r="B30" s="120">
        <v>0</v>
      </c>
      <c r="C30" s="128">
        <v>0</v>
      </c>
      <c r="D30" s="128">
        <v>0</v>
      </c>
      <c r="E30" s="120">
        <v>0</v>
      </c>
      <c r="F30" s="128">
        <v>0</v>
      </c>
      <c r="G30" s="128">
        <v>0</v>
      </c>
      <c r="H30" s="120">
        <v>0</v>
      </c>
      <c r="I30" s="128">
        <v>0</v>
      </c>
      <c r="J30" s="128"/>
      <c r="K30" s="191"/>
    </row>
    <row r="31" s="106" customFormat="1" ht="24" customHeight="1" spans="1:11">
      <c r="A31" s="123" t="s">
        <v>33</v>
      </c>
      <c r="B31" s="120">
        <v>13030</v>
      </c>
      <c r="C31" s="128">
        <v>5000</v>
      </c>
      <c r="D31" s="128">
        <v>8030</v>
      </c>
      <c r="E31" s="120">
        <v>26530</v>
      </c>
      <c r="F31" s="128">
        <v>18500</v>
      </c>
      <c r="G31" s="128">
        <v>8030</v>
      </c>
      <c r="H31" s="120">
        <v>22460</v>
      </c>
      <c r="I31" s="128">
        <v>15300</v>
      </c>
      <c r="J31" s="128">
        <v>7160</v>
      </c>
      <c r="K31" s="191"/>
    </row>
    <row r="32" s="106" customFormat="1" ht="24" customHeight="1" spans="1:11">
      <c r="A32" s="123" t="s">
        <v>34</v>
      </c>
      <c r="B32" s="120">
        <v>0</v>
      </c>
      <c r="C32" s="128">
        <v>0</v>
      </c>
      <c r="D32" s="128">
        <v>0</v>
      </c>
      <c r="E32" s="120">
        <v>0</v>
      </c>
      <c r="F32" s="128">
        <v>0</v>
      </c>
      <c r="G32" s="128">
        <v>0</v>
      </c>
      <c r="H32" s="120">
        <v>0</v>
      </c>
      <c r="I32" s="128">
        <v>0</v>
      </c>
      <c r="J32" s="128"/>
      <c r="K32" s="191"/>
    </row>
    <row r="33" s="106" customFormat="1" ht="24" customHeight="1" spans="1:11">
      <c r="A33" s="123" t="s">
        <v>35</v>
      </c>
      <c r="B33" s="120">
        <v>100</v>
      </c>
      <c r="C33" s="128">
        <v>100</v>
      </c>
      <c r="D33" s="128">
        <v>0</v>
      </c>
      <c r="E33" s="120">
        <v>1100</v>
      </c>
      <c r="F33" s="128">
        <v>1100</v>
      </c>
      <c r="G33" s="128">
        <v>0</v>
      </c>
      <c r="H33" s="120">
        <v>0</v>
      </c>
      <c r="I33" s="128">
        <v>0</v>
      </c>
      <c r="J33" s="128"/>
      <c r="K33" s="191"/>
    </row>
    <row r="34" s="106" customFormat="1" ht="24" customHeight="1" spans="1:11">
      <c r="A34" s="123" t="s">
        <v>36</v>
      </c>
      <c r="B34" s="120">
        <v>0</v>
      </c>
      <c r="C34" s="128">
        <v>0</v>
      </c>
      <c r="D34" s="128">
        <v>0</v>
      </c>
      <c r="E34" s="120">
        <v>130</v>
      </c>
      <c r="F34" s="128">
        <v>130</v>
      </c>
      <c r="G34" s="128">
        <v>0</v>
      </c>
      <c r="H34" s="120">
        <v>100</v>
      </c>
      <c r="I34" s="128">
        <v>100</v>
      </c>
      <c r="J34" s="128"/>
      <c r="K34" s="191"/>
    </row>
  </sheetData>
  <mergeCells count="5">
    <mergeCell ref="A1:J1"/>
    <mergeCell ref="B3:D3"/>
    <mergeCell ref="E3:G3"/>
    <mergeCell ref="H3:J3"/>
    <mergeCell ref="A3:A4"/>
  </mergeCells>
  <printOptions horizontalCentered="1"/>
  <pageMargins left="0.393055555555556" right="0.393055555555556" top="0.590277777777778" bottom="0.393055555555556" header="0.393055555555556" footer="0.196527777777778"/>
  <pageSetup paperSize="9" scale="92" fitToHeight="0" orientation="portrait" horizontalDpi="600"/>
  <headerFooter>
    <oddHeader>&amp;L&amp;"黑体"&amp;12表一：</oddHeader>
    <oddFooter>&amp;C&amp;"黑体"&amp;9第 &amp;P 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F1048512"/>
  <sheetViews>
    <sheetView showZeros="0" workbookViewId="0">
      <selection activeCell="G7" sqref="G7"/>
    </sheetView>
  </sheetViews>
  <sheetFormatPr defaultColWidth="16.875" defaultRowHeight="26.25" outlineLevelCol="5"/>
  <cols>
    <col min="1" max="1" width="16.875" style="86"/>
    <col min="2" max="2" width="30.625" style="87" customWidth="1"/>
    <col min="3" max="3" width="12.625" style="88" customWidth="1"/>
    <col min="4" max="5" width="12.625" style="89" customWidth="1"/>
    <col min="6" max="6" width="20.625" style="89" customWidth="1"/>
    <col min="7" max="16334" width="16.875" style="89"/>
  </cols>
  <sheetData>
    <row r="1" ht="32" customHeight="1" spans="1:6">
      <c r="A1" s="90" t="s">
        <v>584</v>
      </c>
      <c r="B1" s="90"/>
      <c r="C1" s="90"/>
      <c r="D1" s="90"/>
      <c r="E1" s="90"/>
      <c r="F1" s="90"/>
    </row>
    <row r="2" ht="18" customHeight="1" spans="2:6">
      <c r="B2" s="89"/>
      <c r="F2" s="91" t="s">
        <v>1</v>
      </c>
    </row>
    <row r="3" customFormat="1" ht="22.5" customHeight="1" spans="1:6">
      <c r="A3" s="92" t="s">
        <v>585</v>
      </c>
      <c r="B3" s="93" t="s">
        <v>586</v>
      </c>
      <c r="C3" s="93" t="s">
        <v>6</v>
      </c>
      <c r="D3" s="93" t="s">
        <v>7</v>
      </c>
      <c r="E3" s="93" t="s">
        <v>8</v>
      </c>
      <c r="F3" s="93" t="s">
        <v>587</v>
      </c>
    </row>
    <row r="4" customFormat="1" ht="22.5" customHeight="1" spans="1:6">
      <c r="A4" s="94"/>
      <c r="B4" s="95" t="s">
        <v>588</v>
      </c>
      <c r="C4" s="96">
        <f>SUM(C5:C30)</f>
        <v>11138.08</v>
      </c>
      <c r="D4" s="96">
        <f>SUM(D5:D30)</f>
        <v>10570.8</v>
      </c>
      <c r="E4" s="96">
        <f>SUM(E5:E30)</f>
        <v>567.28</v>
      </c>
      <c r="F4" s="97"/>
    </row>
    <row r="5" customFormat="1" ht="22.5" customHeight="1" spans="1:6">
      <c r="A5" s="98">
        <v>2050203</v>
      </c>
      <c r="B5" s="99" t="s">
        <v>589</v>
      </c>
      <c r="C5" s="100">
        <f t="shared" ref="C5:C30" si="0">SUM(D5:E5)</f>
        <v>1171.28</v>
      </c>
      <c r="D5" s="100">
        <f>SUMIFS('[6]附加02-项目支出'!K:K,'[6]附加02-项目支出'!D:D,B5)-E5</f>
        <v>964</v>
      </c>
      <c r="E5" s="101">
        <f>SUMIFS('[6]附加02-项目支出'!K:K,'[6]附加02-项目支出'!D:D,B5,'[6]附加02-项目支出'!U:U,9)</f>
        <v>207.28</v>
      </c>
      <c r="F5" s="102"/>
    </row>
    <row r="6" customFormat="1" ht="22.5" customHeight="1" spans="1:6">
      <c r="A6" s="98">
        <v>2080507</v>
      </c>
      <c r="B6" s="99" t="s">
        <v>590</v>
      </c>
      <c r="C6" s="100">
        <f t="shared" si="0"/>
        <v>800</v>
      </c>
      <c r="D6" s="100">
        <f>SUMIFS('[6]附加02-项目支出'!K:K,'[6]附加02-项目支出'!D:D,B6)-E6</f>
        <v>529</v>
      </c>
      <c r="E6" s="101">
        <f>SUMIFS('[6]附加02-项目支出'!K:K,'[6]附加02-项目支出'!D:D,B6,'[6]附加02-项目支出'!U:U,9)</f>
        <v>271</v>
      </c>
      <c r="F6" s="102"/>
    </row>
    <row r="7" customFormat="1" ht="22.5" customHeight="1" spans="1:6">
      <c r="A7" s="98">
        <v>2082602</v>
      </c>
      <c r="B7" s="99" t="s">
        <v>591</v>
      </c>
      <c r="C7" s="100">
        <f t="shared" si="0"/>
        <v>89</v>
      </c>
      <c r="D7" s="100">
        <f>SUMIFS('[6]附加02-项目支出'!K:K,'[6]附加02-项目支出'!D:D,B7)-E7</f>
        <v>0</v>
      </c>
      <c r="E7" s="101">
        <f>SUMIFS('[6]附加02-项目支出'!K:K,'[6]附加02-项目支出'!D:D,B7,'[6]附加02-项目支出'!U:U,9)</f>
        <v>89</v>
      </c>
      <c r="F7" s="103"/>
    </row>
    <row r="8" customFormat="1" ht="22.5" customHeight="1" spans="1:6">
      <c r="A8" s="98">
        <v>2130152</v>
      </c>
      <c r="B8" s="99" t="s">
        <v>592</v>
      </c>
      <c r="C8" s="100">
        <f t="shared" si="0"/>
        <v>97</v>
      </c>
      <c r="D8" s="100">
        <f>SUMIFS('[6]附加02-项目支出'!K:K,'[6]附加02-项目支出'!D:D,B8)-E8</f>
        <v>97</v>
      </c>
      <c r="E8" s="101">
        <f>SUMIFS('[6]附加02-项目支出'!K:K,'[6]附加02-项目支出'!D:D,B8,'[6]附加02-项目支出'!U:U,9)</f>
        <v>0</v>
      </c>
      <c r="F8" s="102"/>
    </row>
    <row r="9" customFormat="1" ht="22.5" customHeight="1" spans="1:6">
      <c r="A9" s="98">
        <v>2080799</v>
      </c>
      <c r="B9" s="99" t="s">
        <v>593</v>
      </c>
      <c r="C9" s="100">
        <f t="shared" si="0"/>
        <v>2021</v>
      </c>
      <c r="D9" s="100">
        <f>SUMIFS('[6]附加02-项目支出'!K:K,'[6]附加02-项目支出'!D:D,B9)-E9</f>
        <v>2021</v>
      </c>
      <c r="E9" s="101">
        <f>SUMIFS('[6]附加02-项目支出'!K:K,'[6]附加02-项目支出'!D:D,B9,'[6]附加02-项目支出'!U:U,9)</f>
        <v>0</v>
      </c>
      <c r="F9" s="102"/>
    </row>
    <row r="10" customFormat="1" ht="22.5" customHeight="1" spans="1:6">
      <c r="A10" s="98">
        <v>2081002</v>
      </c>
      <c r="B10" s="99" t="s">
        <v>594</v>
      </c>
      <c r="C10" s="100">
        <f t="shared" si="0"/>
        <v>30</v>
      </c>
      <c r="D10" s="100">
        <f>SUMIFS('[6]附加02-项目支出'!K:K,'[6]附加02-项目支出'!D:D,B10)-E10</f>
        <v>30</v>
      </c>
      <c r="E10" s="101">
        <f>SUMIFS('[6]附加02-项目支出'!K:K,'[6]附加02-项目支出'!D:D,B10,'[6]附加02-项目支出'!U:U,9)</f>
        <v>0</v>
      </c>
      <c r="F10" s="102"/>
    </row>
    <row r="11" customFormat="1" ht="22.5" customHeight="1" spans="1:6">
      <c r="A11" s="98">
        <v>2081099</v>
      </c>
      <c r="B11" s="99" t="s">
        <v>595</v>
      </c>
      <c r="C11" s="100">
        <f t="shared" si="0"/>
        <v>4234</v>
      </c>
      <c r="D11" s="100">
        <f>SUMIFS('[6]附加02-项目支出'!K:K,'[6]附加02-项目支出'!D:D,B11)-E11</f>
        <v>4234</v>
      </c>
      <c r="E11" s="101">
        <f>SUMIFS('[6]附加02-项目支出'!K:K,'[6]附加02-项目支出'!D:D,B11,'[6]附加02-项目支出'!U:U,9)</f>
        <v>0</v>
      </c>
      <c r="F11" s="102"/>
    </row>
    <row r="12" customFormat="1" ht="22.5" customHeight="1" spans="1:6">
      <c r="A12" s="98">
        <v>2101301</v>
      </c>
      <c r="B12" s="99" t="s">
        <v>596</v>
      </c>
      <c r="C12" s="100">
        <f t="shared" si="0"/>
        <v>0</v>
      </c>
      <c r="D12" s="100">
        <f>SUMIFS('[6]附加02-项目支出'!K:K,'[6]附加02-项目支出'!D:D,B12)-E12</f>
        <v>0</v>
      </c>
      <c r="E12" s="101">
        <f>SUMIFS('[6]附加02-项目支出'!K:K,'[6]附加02-项目支出'!D:D,B12,'[6]附加02-项目支出'!U:U,9)</f>
        <v>0</v>
      </c>
      <c r="F12" s="102"/>
    </row>
    <row r="13" customFormat="1" ht="22.5" customHeight="1" spans="1:6">
      <c r="A13" s="98">
        <v>2081199</v>
      </c>
      <c r="B13" s="99" t="s">
        <v>597</v>
      </c>
      <c r="C13" s="100">
        <f t="shared" si="0"/>
        <v>136</v>
      </c>
      <c r="D13" s="100">
        <f>SUMIFS('[6]附加02-项目支出'!K:K,'[6]附加02-项目支出'!D:D,B13)-E13</f>
        <v>136</v>
      </c>
      <c r="E13" s="101">
        <f>SUMIFS('[6]附加02-项目支出'!K:K,'[6]附加02-项目支出'!D:D,B13,'[6]附加02-项目支出'!U:U,9)</f>
        <v>0</v>
      </c>
      <c r="F13" s="102"/>
    </row>
    <row r="14" customFormat="1" ht="22.5" customHeight="1" spans="1:6">
      <c r="A14" s="98">
        <v>2081199</v>
      </c>
      <c r="B14" s="99" t="s">
        <v>598</v>
      </c>
      <c r="C14" s="100">
        <f t="shared" si="0"/>
        <v>183</v>
      </c>
      <c r="D14" s="100">
        <f>SUMIFS('[6]附加02-项目支出'!K:K,'[6]附加02-项目支出'!D:D,B14)-E14</f>
        <v>183</v>
      </c>
      <c r="E14" s="101">
        <f>SUMIFS('[6]附加02-项目支出'!K:K,'[6]附加02-项目支出'!D:D,B14,'[6]附加02-项目支出'!U:U,9)</f>
        <v>0</v>
      </c>
      <c r="F14" s="102"/>
    </row>
    <row r="15" customFormat="1" ht="22.5" customHeight="1" spans="1:6">
      <c r="A15" s="98">
        <v>2080805</v>
      </c>
      <c r="B15" s="99" t="s">
        <v>599</v>
      </c>
      <c r="C15" s="100">
        <f t="shared" si="0"/>
        <v>185</v>
      </c>
      <c r="D15" s="100">
        <f>SUMIFS('[6]附加02-项目支出'!K:K,'[6]附加02-项目支出'!D:D,B15)-E15</f>
        <v>185</v>
      </c>
      <c r="E15" s="101">
        <f>SUMIFS('[6]附加02-项目支出'!K:K,'[6]附加02-项目支出'!D:D,B15,'[6]附加02-项目支出'!U:U,9)</f>
        <v>0</v>
      </c>
      <c r="F15" s="102"/>
    </row>
    <row r="16" customFormat="1" ht="22.5" customHeight="1" spans="1:6">
      <c r="A16" s="98">
        <v>2080899</v>
      </c>
      <c r="B16" s="99" t="s">
        <v>600</v>
      </c>
      <c r="C16" s="100">
        <f t="shared" si="0"/>
        <v>450</v>
      </c>
      <c r="D16" s="100">
        <f>SUMIFS('[6]附加02-项目支出'!K:K,'[6]附加02-项目支出'!D:D,B16)-E16</f>
        <v>450</v>
      </c>
      <c r="E16" s="101">
        <f>SUMIFS('[6]附加02-项目支出'!K:K,'[6]附加02-项目支出'!D:D,B16,'[6]附加02-项目支出'!U:U,9)</f>
        <v>0</v>
      </c>
      <c r="F16" s="102"/>
    </row>
    <row r="17" customFormat="1" ht="22.5" customHeight="1" spans="1:6">
      <c r="A17" s="98">
        <v>2080901</v>
      </c>
      <c r="B17" s="99" t="s">
        <v>601</v>
      </c>
      <c r="C17" s="100">
        <f t="shared" si="0"/>
        <v>30</v>
      </c>
      <c r="D17" s="100">
        <f>SUMIFS('[6]附加02-项目支出'!K:K,'[6]附加02-项目支出'!D:D,B17)-E17</f>
        <v>30</v>
      </c>
      <c r="E17" s="101">
        <f>SUMIFS('[6]附加02-项目支出'!K:K,'[6]附加02-项目支出'!D:D,B17,'[6]附加02-项目支出'!U:U,9)</f>
        <v>0</v>
      </c>
      <c r="F17" s="102"/>
    </row>
    <row r="18" customFormat="1" ht="22.5" customHeight="1" spans="1:6">
      <c r="A18" s="98">
        <v>2101401</v>
      </c>
      <c r="B18" s="99" t="s">
        <v>602</v>
      </c>
      <c r="C18" s="100">
        <f t="shared" si="0"/>
        <v>14</v>
      </c>
      <c r="D18" s="100">
        <f>SUMIFS('[6]附加02-项目支出'!K:K,'[6]附加02-项目支出'!D:D,B18)-E18</f>
        <v>14</v>
      </c>
      <c r="E18" s="101">
        <f>SUMIFS('[6]附加02-项目支出'!K:K,'[6]附加02-项目支出'!D:D,B18,'[6]附加02-项目支出'!U:U,9)</f>
        <v>0</v>
      </c>
      <c r="F18" s="102"/>
    </row>
    <row r="19" customFormat="1" ht="22.5" customHeight="1" spans="1:6">
      <c r="A19" s="98">
        <v>2100408</v>
      </c>
      <c r="B19" s="99" t="s">
        <v>603</v>
      </c>
      <c r="C19" s="100">
        <f t="shared" si="0"/>
        <v>350</v>
      </c>
      <c r="D19" s="100">
        <f>SUMIFS('[6]附加02-项目支出'!K:K,'[6]附加02-项目支出'!D:D,B19)-E19</f>
        <v>350</v>
      </c>
      <c r="E19" s="101">
        <f>SUMIFS('[6]附加02-项目支出'!K:K,'[6]附加02-项目支出'!D:D,B19,'[6]附加02-项目支出'!U:U,9)</f>
        <v>0</v>
      </c>
      <c r="F19" s="102"/>
    </row>
    <row r="20" customFormat="1" ht="22.5" customHeight="1" spans="1:6">
      <c r="A20" s="98">
        <v>2100499</v>
      </c>
      <c r="B20" s="99" t="s">
        <v>604</v>
      </c>
      <c r="C20" s="100">
        <f t="shared" si="0"/>
        <v>0</v>
      </c>
      <c r="D20" s="100">
        <f>SUMIFS('[6]附加02-项目支出'!K:K,'[6]附加02-项目支出'!D:D,B20)-E20</f>
        <v>0</v>
      </c>
      <c r="E20" s="101">
        <f>SUMIFS('[6]附加02-项目支出'!K:K,'[6]附加02-项目支出'!D:D,B20,'[6]附加02-项目支出'!U:U,9)</f>
        <v>0</v>
      </c>
      <c r="F20" s="102"/>
    </row>
    <row r="21" customFormat="1" ht="22.5" customHeight="1" spans="1:6">
      <c r="A21" s="98">
        <v>2100717</v>
      </c>
      <c r="B21" s="99" t="s">
        <v>605</v>
      </c>
      <c r="C21" s="100">
        <f t="shared" si="0"/>
        <v>130</v>
      </c>
      <c r="D21" s="100">
        <f>SUMIFS('[6]附加02-项目支出'!K:K,'[6]附加02-项目支出'!D:D,B21)-E21</f>
        <v>130</v>
      </c>
      <c r="E21" s="101">
        <f>SUMIFS('[6]附加02-项目支出'!K:K,'[6]附加02-项目支出'!D:D,B21,'[6]附加02-项目支出'!U:U,9)</f>
        <v>0</v>
      </c>
      <c r="F21" s="102"/>
    </row>
    <row r="22" customFormat="1" ht="22.5" customHeight="1" spans="1:6">
      <c r="A22" s="98">
        <v>2101301</v>
      </c>
      <c r="B22" s="99" t="s">
        <v>606</v>
      </c>
      <c r="C22" s="100">
        <f t="shared" si="0"/>
        <v>340</v>
      </c>
      <c r="D22" s="100">
        <f>SUMIFS('[6]附加02-项目支出'!K:K,'[6]附加02-项目支出'!D:D,B22)-E22</f>
        <v>340</v>
      </c>
      <c r="E22" s="101">
        <f>SUMIFS('[6]附加02-项目支出'!K:K,'[6]附加02-项目支出'!D:D,B22,'[6]附加02-项目支出'!U:U,9)</f>
        <v>0</v>
      </c>
      <c r="F22" s="104"/>
    </row>
    <row r="23" customFormat="1" ht="22.5" customHeight="1" spans="1:6">
      <c r="A23" s="98">
        <v>2050202</v>
      </c>
      <c r="B23" s="105" t="s">
        <v>607</v>
      </c>
      <c r="C23" s="100">
        <f t="shared" si="0"/>
        <v>10</v>
      </c>
      <c r="D23" s="100">
        <f>SUMIFS('[6]附加02-项目支出'!K:K,'[6]附加02-项目支出'!D:D,B23)-E23</f>
        <v>10</v>
      </c>
      <c r="E23" s="101">
        <f>SUMIFS('[6]附加02-项目支出'!K:K,'[6]附加02-项目支出'!D:D,B23,'[6]附加02-项目支出'!U:U,9)</f>
        <v>0</v>
      </c>
      <c r="F23" s="102"/>
    </row>
    <row r="24" customFormat="1" ht="22.5" customHeight="1" spans="1:6">
      <c r="A24" s="98">
        <v>2070104</v>
      </c>
      <c r="B24" s="99" t="s">
        <v>608</v>
      </c>
      <c r="C24" s="100">
        <f t="shared" si="0"/>
        <v>42</v>
      </c>
      <c r="D24" s="100">
        <f>SUMIFS('[6]附加02-项目支出'!K:K,'[6]附加02-项目支出'!D:D,B24)-E24</f>
        <v>42</v>
      </c>
      <c r="E24" s="101">
        <f>SUMIFS('[6]附加02-项目支出'!K:K,'[6]附加02-项目支出'!D:D,B24,'[6]附加02-项目支出'!U:U,9)</f>
        <v>0</v>
      </c>
      <c r="F24" s="102"/>
    </row>
    <row r="25" customFormat="1" ht="22.5" customHeight="1" spans="1:6">
      <c r="A25" s="98">
        <v>2111201</v>
      </c>
      <c r="B25" s="99" t="s">
        <v>609</v>
      </c>
      <c r="C25" s="100">
        <f t="shared" si="0"/>
        <v>240</v>
      </c>
      <c r="D25" s="100">
        <f>SUMIFS('[6]附加02-项目支出'!K:K,'[6]附加02-项目支出'!D:D,B25)-E25</f>
        <v>240</v>
      </c>
      <c r="E25" s="101">
        <f>SUMIFS('[6]附加02-项目支出'!K:K,'[6]附加02-项目支出'!D:D,B25,'[6]附加02-项目支出'!U:U,9)</f>
        <v>0</v>
      </c>
      <c r="F25" s="102"/>
    </row>
    <row r="26" customFormat="1" ht="22.5" customHeight="1" spans="1:6">
      <c r="A26" s="98">
        <v>2050203</v>
      </c>
      <c r="B26" s="99" t="s">
        <v>610</v>
      </c>
      <c r="C26" s="100">
        <f t="shared" si="0"/>
        <v>114</v>
      </c>
      <c r="D26" s="100">
        <f>SUMIFS('[6]附加02-项目支出'!K:K,'[6]附加02-项目支出'!D:D,B26)-E26</f>
        <v>114</v>
      </c>
      <c r="E26" s="101">
        <f>SUMIFS('[6]附加02-项目支出'!K:K,'[6]附加02-项目支出'!D:D,B26,'[6]附加02-项目支出'!U:U,9)</f>
        <v>0</v>
      </c>
      <c r="F26" s="102"/>
    </row>
    <row r="27" customFormat="1" ht="22.5" customHeight="1" spans="1:6">
      <c r="A27" s="98">
        <v>2130799</v>
      </c>
      <c r="B27" s="99" t="s">
        <v>611</v>
      </c>
      <c r="C27" s="100">
        <f t="shared" si="0"/>
        <v>2.7</v>
      </c>
      <c r="D27" s="100">
        <f>SUMIFS('[6]附加02-项目支出'!K:K,'[6]附加02-项目支出'!D:D,B27)-E27</f>
        <v>2.7</v>
      </c>
      <c r="E27" s="101">
        <f>SUMIFS('[6]附加02-项目支出'!K:K,'[6]附加02-项目支出'!D:D,B27,'[6]附加02-项目支出'!U:U,9)</f>
        <v>0</v>
      </c>
      <c r="F27" s="102"/>
    </row>
    <row r="28" customFormat="1" ht="22.5" customHeight="1" spans="1:6">
      <c r="A28" s="98">
        <v>2070899</v>
      </c>
      <c r="B28" s="105" t="s">
        <v>612</v>
      </c>
      <c r="C28" s="100">
        <f t="shared" si="0"/>
        <v>49.5</v>
      </c>
      <c r="D28" s="100">
        <f>SUMIFS('[6]附加02-项目支出'!K:K,'[6]附加02-项目支出'!D:D,B28)-E28</f>
        <v>49.5</v>
      </c>
      <c r="E28" s="101">
        <f>SUMIFS('[6]附加02-项目支出'!K:K,'[6]附加02-项目支出'!D:D,B28,'[6]附加02-项目支出'!U:U,9)</f>
        <v>0</v>
      </c>
      <c r="F28" s="102"/>
    </row>
    <row r="29" customFormat="1" ht="22.5" customHeight="1" spans="1:6">
      <c r="A29" s="98">
        <v>2130705</v>
      </c>
      <c r="B29" s="99" t="s">
        <v>613</v>
      </c>
      <c r="C29" s="100">
        <f t="shared" si="0"/>
        <v>19.6</v>
      </c>
      <c r="D29" s="100">
        <f>SUMIFS('[6]附加02-项目支出'!K:K,'[6]附加02-项目支出'!D:D,B29)-E29</f>
        <v>19.6</v>
      </c>
      <c r="E29" s="101">
        <f>SUMIFS('[6]附加02-项目支出'!K:K,'[6]附加02-项目支出'!D:D,B29,'[6]附加02-项目支出'!U:U,9)</f>
        <v>0</v>
      </c>
      <c r="F29" s="102"/>
    </row>
    <row r="30" customFormat="1" ht="22.5" customHeight="1" spans="1:6">
      <c r="A30" s="98">
        <v>2130504</v>
      </c>
      <c r="B30" s="99" t="s">
        <v>614</v>
      </c>
      <c r="C30" s="100">
        <f t="shared" si="0"/>
        <v>400</v>
      </c>
      <c r="D30" s="100">
        <f>SUMIFS('[6]附加02-项目支出'!K:K,'[6]附加02-项目支出'!D:D,B30)-E30</f>
        <v>400</v>
      </c>
      <c r="E30" s="101">
        <f>SUMIFS('[6]附加02-项目支出'!K:K,'[6]附加02-项目支出'!D:D,B30,'[6]附加02-项目支出'!U:U,9)</f>
        <v>0</v>
      </c>
      <c r="F30" s="102"/>
    </row>
    <row r="1047776" spans="2:2">
      <c r="B1047776" s="89"/>
    </row>
    <row r="1047777" spans="2:2">
      <c r="B1047777" s="89"/>
    </row>
    <row r="1047778" spans="2:2">
      <c r="B1047778" s="89"/>
    </row>
    <row r="1047779" spans="2:2">
      <c r="B1047779" s="89"/>
    </row>
    <row r="1047780" spans="2:2">
      <c r="B1047780" s="89"/>
    </row>
    <row r="1047781" spans="2:2">
      <c r="B1047781" s="89"/>
    </row>
    <row r="1047782" spans="2:2">
      <c r="B1047782" s="89"/>
    </row>
    <row r="1047783" spans="2:2">
      <c r="B1047783" s="89"/>
    </row>
    <row r="1047784" spans="2:2">
      <c r="B1047784" s="89"/>
    </row>
    <row r="1047785" spans="2:2">
      <c r="B1047785" s="89"/>
    </row>
    <row r="1047786" spans="2:2">
      <c r="B1047786" s="89"/>
    </row>
    <row r="1047787" spans="2:2">
      <c r="B1047787" s="89"/>
    </row>
    <row r="1047788" spans="2:2">
      <c r="B1047788" s="89"/>
    </row>
    <row r="1047789" spans="2:2">
      <c r="B1047789" s="89"/>
    </row>
    <row r="1047790" spans="2:2">
      <c r="B1047790" s="89"/>
    </row>
    <row r="1047791" spans="2:2">
      <c r="B1047791" s="89"/>
    </row>
    <row r="1047792" spans="2:2">
      <c r="B1047792" s="89"/>
    </row>
    <row r="1047793" spans="2:2">
      <c r="B1047793" s="89"/>
    </row>
    <row r="1047794" spans="2:2">
      <c r="B1047794" s="89"/>
    </row>
    <row r="1047795" spans="2:2">
      <c r="B1047795" s="89"/>
    </row>
    <row r="1047796" spans="2:2">
      <c r="B1047796" s="89"/>
    </row>
    <row r="1047797" spans="2:2">
      <c r="B1047797" s="89"/>
    </row>
    <row r="1047798" spans="2:2">
      <c r="B1047798" s="89"/>
    </row>
    <row r="1047799" spans="2:2">
      <c r="B1047799" s="89"/>
    </row>
    <row r="1047800" spans="2:2">
      <c r="B1047800" s="89"/>
    </row>
    <row r="1047801" spans="2:2">
      <c r="B1047801" s="89"/>
    </row>
    <row r="1047802" spans="2:2">
      <c r="B1047802" s="89"/>
    </row>
    <row r="1047803" spans="2:2">
      <c r="B1047803" s="89"/>
    </row>
    <row r="1047804" spans="2:2">
      <c r="B1047804" s="89"/>
    </row>
    <row r="1047805" spans="2:2">
      <c r="B1047805" s="89"/>
    </row>
    <row r="1047806" spans="2:2">
      <c r="B1047806" s="89"/>
    </row>
    <row r="1047807" spans="2:2">
      <c r="B1047807" s="89"/>
    </row>
    <row r="1047808" spans="2:2">
      <c r="B1047808" s="89"/>
    </row>
    <row r="1047809" spans="2:2">
      <c r="B1047809" s="89"/>
    </row>
    <row r="1047810" spans="2:2">
      <c r="B1047810" s="89"/>
    </row>
    <row r="1047811" spans="2:2">
      <c r="B1047811" s="89"/>
    </row>
    <row r="1047812" spans="2:2">
      <c r="B1047812" s="89"/>
    </row>
    <row r="1047813" spans="2:2">
      <c r="B1047813" s="89"/>
    </row>
    <row r="1047814" spans="2:2">
      <c r="B1047814" s="89"/>
    </row>
    <row r="1047815" spans="2:2">
      <c r="B1047815" s="89"/>
    </row>
    <row r="1047816" spans="2:2">
      <c r="B1047816" s="89"/>
    </row>
    <row r="1047817" spans="2:2">
      <c r="B1047817" s="89"/>
    </row>
    <row r="1047818" spans="2:2">
      <c r="B1047818" s="89"/>
    </row>
    <row r="1047819" spans="2:2">
      <c r="B1047819" s="89"/>
    </row>
    <row r="1047820" spans="2:2">
      <c r="B1047820" s="89"/>
    </row>
    <row r="1047821" spans="2:2">
      <c r="B1047821" s="89"/>
    </row>
    <row r="1047822" spans="2:2">
      <c r="B1047822" s="89"/>
    </row>
    <row r="1047823" spans="2:2">
      <c r="B1047823" s="89"/>
    </row>
    <row r="1047824" spans="2:2">
      <c r="B1047824" s="89"/>
    </row>
    <row r="1047825" spans="2:2">
      <c r="B1047825" s="89"/>
    </row>
    <row r="1047826" spans="2:2">
      <c r="B1047826" s="89"/>
    </row>
    <row r="1047827" spans="2:2">
      <c r="B1047827" s="89"/>
    </row>
    <row r="1047828" spans="2:2">
      <c r="B1047828" s="89"/>
    </row>
    <row r="1047829" spans="2:2">
      <c r="B1047829" s="89"/>
    </row>
    <row r="1047830" spans="2:2">
      <c r="B1047830" s="89"/>
    </row>
    <row r="1047831" spans="2:2">
      <c r="B1047831" s="89"/>
    </row>
    <row r="1047832" spans="2:2">
      <c r="B1047832" s="89"/>
    </row>
    <row r="1047833" spans="2:2">
      <c r="B1047833" s="89"/>
    </row>
    <row r="1047834" spans="2:2">
      <c r="B1047834" s="89"/>
    </row>
    <row r="1047835" spans="2:2">
      <c r="B1047835" s="89"/>
    </row>
    <row r="1047836" spans="2:2">
      <c r="B1047836" s="89"/>
    </row>
    <row r="1047837" spans="2:2">
      <c r="B1047837" s="89"/>
    </row>
    <row r="1047838" spans="2:2">
      <c r="B1047838" s="89"/>
    </row>
    <row r="1047839" spans="2:2">
      <c r="B1047839" s="89"/>
    </row>
    <row r="1047840" spans="2:2">
      <c r="B1047840" s="89"/>
    </row>
    <row r="1047841" spans="2:2">
      <c r="B1047841" s="89"/>
    </row>
    <row r="1047842" spans="2:2">
      <c r="B1047842" s="89"/>
    </row>
    <row r="1047843" spans="2:2">
      <c r="B1047843" s="89"/>
    </row>
    <row r="1047844" spans="2:2">
      <c r="B1047844" s="89"/>
    </row>
    <row r="1047845" spans="2:2">
      <c r="B1047845" s="89"/>
    </row>
    <row r="1047846" spans="2:2">
      <c r="B1047846" s="89"/>
    </row>
    <row r="1047847" spans="2:2">
      <c r="B1047847" s="89"/>
    </row>
    <row r="1047848" spans="2:2">
      <c r="B1047848" s="89"/>
    </row>
    <row r="1047849" spans="2:2">
      <c r="B1047849" s="89"/>
    </row>
    <row r="1047850" spans="2:2">
      <c r="B1047850" s="89"/>
    </row>
    <row r="1047851" spans="2:2">
      <c r="B1047851" s="89"/>
    </row>
    <row r="1047852" spans="2:2">
      <c r="B1047852" s="89"/>
    </row>
    <row r="1047853" spans="2:2">
      <c r="B1047853" s="89"/>
    </row>
    <row r="1047854" spans="2:2">
      <c r="B1047854" s="89"/>
    </row>
    <row r="1047855" spans="2:2">
      <c r="B1047855" s="89"/>
    </row>
    <row r="1047856" spans="2:2">
      <c r="B1047856" s="89"/>
    </row>
    <row r="1047857" spans="2:2">
      <c r="B1047857" s="89"/>
    </row>
    <row r="1047858" spans="2:2">
      <c r="B1047858" s="89"/>
    </row>
    <row r="1047859" spans="2:2">
      <c r="B1047859" s="89"/>
    </row>
    <row r="1047860" spans="2:2">
      <c r="B1047860" s="89"/>
    </row>
    <row r="1047861" spans="2:2">
      <c r="B1047861" s="89"/>
    </row>
    <row r="1047862" spans="2:2">
      <c r="B1047862" s="89"/>
    </row>
    <row r="1047863" spans="2:2">
      <c r="B1047863" s="89"/>
    </row>
    <row r="1047864" spans="2:2">
      <c r="B1047864" s="89"/>
    </row>
    <row r="1047865" spans="2:2">
      <c r="B1047865" s="89"/>
    </row>
    <row r="1047866" spans="2:2">
      <c r="B1047866" s="89"/>
    </row>
    <row r="1047867" spans="2:2">
      <c r="B1047867" s="89"/>
    </row>
    <row r="1047868" spans="2:2">
      <c r="B1047868" s="89"/>
    </row>
    <row r="1047869" spans="2:2">
      <c r="B1047869" s="89"/>
    </row>
    <row r="1047870" spans="2:2">
      <c r="B1047870" s="89"/>
    </row>
    <row r="1047871" spans="2:2">
      <c r="B1047871" s="89"/>
    </row>
    <row r="1047872" spans="2:2">
      <c r="B1047872" s="89"/>
    </row>
    <row r="1047873" spans="2:2">
      <c r="B1047873" s="89"/>
    </row>
    <row r="1047874" spans="2:2">
      <c r="B1047874" s="89"/>
    </row>
    <row r="1047875" spans="2:2">
      <c r="B1047875" s="89"/>
    </row>
    <row r="1047876" spans="2:2">
      <c r="B1047876" s="89"/>
    </row>
    <row r="1047877" spans="2:2">
      <c r="B1047877" s="89"/>
    </row>
    <row r="1047878" spans="2:2">
      <c r="B1047878" s="89"/>
    </row>
    <row r="1047879" spans="2:2">
      <c r="B1047879" s="89"/>
    </row>
    <row r="1047880" spans="2:2">
      <c r="B1047880" s="89"/>
    </row>
    <row r="1047881" spans="2:2">
      <c r="B1047881" s="89"/>
    </row>
    <row r="1047882" spans="2:2">
      <c r="B1047882" s="89"/>
    </row>
    <row r="1047883" spans="2:2">
      <c r="B1047883" s="89"/>
    </row>
    <row r="1047884" spans="2:2">
      <c r="B1047884" s="89"/>
    </row>
    <row r="1047885" spans="2:2">
      <c r="B1047885" s="89"/>
    </row>
    <row r="1047886" spans="2:2">
      <c r="B1047886" s="89"/>
    </row>
    <row r="1047887" spans="2:2">
      <c r="B1047887" s="89"/>
    </row>
    <row r="1047888" spans="2:2">
      <c r="B1047888" s="89"/>
    </row>
    <row r="1047889" spans="2:2">
      <c r="B1047889" s="89"/>
    </row>
    <row r="1047890" spans="2:2">
      <c r="B1047890" s="89"/>
    </row>
    <row r="1047891" spans="2:2">
      <c r="B1047891" s="89"/>
    </row>
    <row r="1047892" spans="2:2">
      <c r="B1047892" s="89"/>
    </row>
    <row r="1047893" spans="2:2">
      <c r="B1047893" s="89"/>
    </row>
    <row r="1047894" spans="2:2">
      <c r="B1047894" s="89"/>
    </row>
    <row r="1047895" spans="2:2">
      <c r="B1047895" s="89"/>
    </row>
    <row r="1047896" spans="2:2">
      <c r="B1047896" s="89"/>
    </row>
    <row r="1047897" spans="2:2">
      <c r="B1047897" s="89"/>
    </row>
    <row r="1047898" spans="2:2">
      <c r="B1047898" s="89"/>
    </row>
    <row r="1047899" spans="2:2">
      <c r="B1047899" s="89"/>
    </row>
    <row r="1047900" spans="2:2">
      <c r="B1047900" s="89"/>
    </row>
    <row r="1047901" spans="2:2">
      <c r="B1047901" s="89"/>
    </row>
    <row r="1047902" spans="2:2">
      <c r="B1047902" s="89"/>
    </row>
    <row r="1047903" spans="2:2">
      <c r="B1047903" s="89"/>
    </row>
    <row r="1047904" spans="2:2">
      <c r="B1047904" s="89"/>
    </row>
    <row r="1047905" spans="2:2">
      <c r="B1047905" s="89"/>
    </row>
    <row r="1047906" spans="2:2">
      <c r="B1047906" s="89"/>
    </row>
    <row r="1047907" spans="2:2">
      <c r="B1047907" s="89"/>
    </row>
    <row r="1047908" spans="2:2">
      <c r="B1047908" s="89"/>
    </row>
    <row r="1047909" spans="2:2">
      <c r="B1047909" s="89"/>
    </row>
    <row r="1047910" spans="2:2">
      <c r="B1047910" s="89"/>
    </row>
    <row r="1047911" spans="2:2">
      <c r="B1047911" s="89"/>
    </row>
    <row r="1047912" spans="2:2">
      <c r="B1047912" s="89"/>
    </row>
    <row r="1047913" spans="2:2">
      <c r="B1047913" s="89"/>
    </row>
    <row r="1047914" spans="2:2">
      <c r="B1047914" s="89"/>
    </row>
    <row r="1047915" spans="2:2">
      <c r="B1047915" s="89"/>
    </row>
    <row r="1047916" spans="2:2">
      <c r="B1047916" s="89"/>
    </row>
    <row r="1047917" spans="2:2">
      <c r="B1047917" s="89"/>
    </row>
    <row r="1047918" spans="2:2">
      <c r="B1047918" s="89"/>
    </row>
    <row r="1047919" spans="2:2">
      <c r="B1047919" s="89"/>
    </row>
    <row r="1047920" spans="2:2">
      <c r="B1047920" s="89"/>
    </row>
    <row r="1047921" spans="2:2">
      <c r="B1047921" s="89"/>
    </row>
    <row r="1047922" spans="2:2">
      <c r="B1047922" s="89"/>
    </row>
    <row r="1047923" spans="2:2">
      <c r="B1047923" s="89"/>
    </row>
    <row r="1047924" spans="2:2">
      <c r="B1047924" s="89"/>
    </row>
    <row r="1047925" spans="2:2">
      <c r="B1047925" s="89"/>
    </row>
    <row r="1047926" spans="2:2">
      <c r="B1047926" s="89"/>
    </row>
    <row r="1047927" spans="2:2">
      <c r="B1047927" s="89"/>
    </row>
    <row r="1047928" spans="2:2">
      <c r="B1047928" s="89"/>
    </row>
    <row r="1047929" spans="2:2">
      <c r="B1047929" s="89"/>
    </row>
    <row r="1047930" spans="2:2">
      <c r="B1047930" s="89"/>
    </row>
    <row r="1047931" spans="2:2">
      <c r="B1047931" s="89"/>
    </row>
    <row r="1047932" spans="2:2">
      <c r="B1047932" s="89"/>
    </row>
    <row r="1047933" spans="2:2">
      <c r="B1047933" s="89"/>
    </row>
    <row r="1047934" spans="2:2">
      <c r="B1047934" s="89"/>
    </row>
    <row r="1047935" spans="2:2">
      <c r="B1047935" s="89"/>
    </row>
    <row r="1047936" spans="2:2">
      <c r="B1047936" s="89"/>
    </row>
    <row r="1047937" spans="2:2">
      <c r="B1047937" s="89"/>
    </row>
    <row r="1047938" spans="2:2">
      <c r="B1047938" s="89"/>
    </row>
    <row r="1047939" spans="2:2">
      <c r="B1047939" s="89"/>
    </row>
    <row r="1047940" spans="2:2">
      <c r="B1047940" s="89"/>
    </row>
    <row r="1047941" spans="2:2">
      <c r="B1047941" s="89"/>
    </row>
    <row r="1047942" spans="2:2">
      <c r="B1047942" s="89"/>
    </row>
    <row r="1047943" spans="2:2">
      <c r="B1047943" s="89"/>
    </row>
    <row r="1047944" spans="2:2">
      <c r="B1047944" s="89"/>
    </row>
    <row r="1047945" spans="2:2">
      <c r="B1047945" s="89"/>
    </row>
    <row r="1047946" spans="2:2">
      <c r="B1047946" s="89"/>
    </row>
    <row r="1047947" spans="2:2">
      <c r="B1047947" s="89"/>
    </row>
    <row r="1047948" spans="2:2">
      <c r="B1047948" s="89"/>
    </row>
    <row r="1047949" spans="2:2">
      <c r="B1047949" s="89"/>
    </row>
    <row r="1047950" spans="2:2">
      <c r="B1047950" s="89"/>
    </row>
    <row r="1047951" spans="2:2">
      <c r="B1047951" s="89"/>
    </row>
    <row r="1047952" spans="2:2">
      <c r="B1047952" s="89"/>
    </row>
    <row r="1047953" spans="2:2">
      <c r="B1047953" s="89"/>
    </row>
    <row r="1047954" spans="2:2">
      <c r="B1047954" s="89"/>
    </row>
    <row r="1047955" spans="2:2">
      <c r="B1047955" s="89"/>
    </row>
    <row r="1047956" spans="2:2">
      <c r="B1047956" s="89"/>
    </row>
    <row r="1047957" spans="2:2">
      <c r="B1047957" s="89"/>
    </row>
    <row r="1047958" spans="2:2">
      <c r="B1047958" s="89"/>
    </row>
    <row r="1047959" spans="2:2">
      <c r="B1047959" s="89"/>
    </row>
    <row r="1047960" spans="2:2">
      <c r="B1047960" s="89"/>
    </row>
    <row r="1047961" spans="2:2">
      <c r="B1047961" s="89"/>
    </row>
    <row r="1047962" spans="2:2">
      <c r="B1047962" s="89"/>
    </row>
    <row r="1047963" spans="2:2">
      <c r="B1047963" s="89"/>
    </row>
    <row r="1047964" spans="2:2">
      <c r="B1047964" s="89"/>
    </row>
    <row r="1047965" spans="2:2">
      <c r="B1047965" s="89"/>
    </row>
    <row r="1047966" spans="2:2">
      <c r="B1047966" s="89"/>
    </row>
    <row r="1047967" spans="2:2">
      <c r="B1047967" s="89"/>
    </row>
    <row r="1047968" spans="2:2">
      <c r="B1047968" s="89"/>
    </row>
    <row r="1047969" spans="2:2">
      <c r="B1047969" s="89"/>
    </row>
    <row r="1047970" spans="2:2">
      <c r="B1047970" s="89"/>
    </row>
    <row r="1047971" spans="2:2">
      <c r="B1047971" s="89"/>
    </row>
    <row r="1047972" spans="2:2">
      <c r="B1047972" s="89"/>
    </row>
    <row r="1047973" spans="2:2">
      <c r="B1047973" s="89"/>
    </row>
    <row r="1047974" spans="2:2">
      <c r="B1047974" s="89"/>
    </row>
    <row r="1047975" spans="2:2">
      <c r="B1047975" s="89"/>
    </row>
    <row r="1047976" spans="2:2">
      <c r="B1047976" s="89"/>
    </row>
    <row r="1047977" spans="2:2">
      <c r="B1047977" s="89"/>
    </row>
    <row r="1047978" spans="2:2">
      <c r="B1047978" s="89"/>
    </row>
    <row r="1047979" spans="2:2">
      <c r="B1047979" s="89"/>
    </row>
    <row r="1047980" spans="2:2">
      <c r="B1047980" s="89"/>
    </row>
    <row r="1047981" spans="2:2">
      <c r="B1047981" s="89"/>
    </row>
    <row r="1047982" spans="2:2">
      <c r="B1047982" s="89"/>
    </row>
    <row r="1047983" spans="2:2">
      <c r="B1047983" s="89"/>
    </row>
    <row r="1047984" spans="2:2">
      <c r="B1047984" s="89"/>
    </row>
    <row r="1047985" spans="2:2">
      <c r="B1047985" s="89"/>
    </row>
    <row r="1047986" spans="2:2">
      <c r="B1047986" s="89"/>
    </row>
    <row r="1047987" spans="2:2">
      <c r="B1047987" s="89"/>
    </row>
    <row r="1047988" spans="2:2">
      <c r="B1047988" s="89"/>
    </row>
    <row r="1047989" spans="2:2">
      <c r="B1047989" s="89"/>
    </row>
    <row r="1047990" spans="2:2">
      <c r="B1047990" s="89"/>
    </row>
    <row r="1047991" spans="2:2">
      <c r="B1047991" s="89"/>
    </row>
    <row r="1047992" spans="2:2">
      <c r="B1047992" s="89"/>
    </row>
    <row r="1047993" spans="2:2">
      <c r="B1047993" s="89"/>
    </row>
    <row r="1047994" spans="2:2">
      <c r="B1047994" s="89"/>
    </row>
    <row r="1047995" spans="2:2">
      <c r="B1047995" s="89"/>
    </row>
    <row r="1047996" spans="2:2">
      <c r="B1047996" s="89"/>
    </row>
    <row r="1047997" spans="2:2">
      <c r="B1047997" s="89"/>
    </row>
    <row r="1047998" spans="2:2">
      <c r="B1047998" s="89"/>
    </row>
    <row r="1047999" spans="2:2">
      <c r="B1047999" s="89"/>
    </row>
    <row r="1048000" spans="2:2">
      <c r="B1048000" s="89"/>
    </row>
    <row r="1048001" spans="2:2">
      <c r="B1048001" s="89"/>
    </row>
    <row r="1048002" spans="2:2">
      <c r="B1048002" s="89"/>
    </row>
    <row r="1048003" spans="2:2">
      <c r="B1048003" s="89"/>
    </row>
    <row r="1048004" spans="2:2">
      <c r="B1048004" s="89"/>
    </row>
    <row r="1048005" spans="2:2">
      <c r="B1048005" s="89"/>
    </row>
    <row r="1048006" spans="2:2">
      <c r="B1048006" s="89"/>
    </row>
    <row r="1048007" spans="2:2">
      <c r="B1048007" s="89"/>
    </row>
    <row r="1048008" spans="2:2">
      <c r="B1048008" s="89"/>
    </row>
    <row r="1048009" spans="2:2">
      <c r="B1048009" s="89"/>
    </row>
    <row r="1048010" spans="2:2">
      <c r="B1048010" s="89"/>
    </row>
    <row r="1048011" spans="2:2">
      <c r="B1048011" s="89"/>
    </row>
    <row r="1048012" spans="2:2">
      <c r="B1048012" s="89"/>
    </row>
    <row r="1048013" spans="2:2">
      <c r="B1048013" s="89"/>
    </row>
    <row r="1048014" spans="2:2">
      <c r="B1048014" s="89"/>
    </row>
    <row r="1048015" spans="2:2">
      <c r="B1048015" s="89"/>
    </row>
    <row r="1048016" spans="2:2">
      <c r="B1048016" s="89"/>
    </row>
    <row r="1048017" spans="2:2">
      <c r="B1048017" s="89"/>
    </row>
    <row r="1048018" spans="2:2">
      <c r="B1048018" s="89"/>
    </row>
    <row r="1048019" spans="2:2">
      <c r="B1048019" s="89"/>
    </row>
    <row r="1048020" spans="2:2">
      <c r="B1048020" s="89"/>
    </row>
    <row r="1048021" spans="2:2">
      <c r="B1048021" s="89"/>
    </row>
    <row r="1048022" spans="2:2">
      <c r="B1048022" s="89"/>
    </row>
    <row r="1048023" spans="2:2">
      <c r="B1048023" s="89"/>
    </row>
    <row r="1048024" spans="2:2">
      <c r="B1048024" s="89"/>
    </row>
    <row r="1048025" spans="2:2">
      <c r="B1048025" s="89"/>
    </row>
    <row r="1048026" spans="2:2">
      <c r="B1048026" s="89"/>
    </row>
    <row r="1048027" spans="2:2">
      <c r="B1048027" s="89"/>
    </row>
    <row r="1048028" spans="2:2">
      <c r="B1048028" s="89"/>
    </row>
    <row r="1048029" spans="2:2">
      <c r="B1048029" s="89"/>
    </row>
    <row r="1048030" spans="2:2">
      <c r="B1048030" s="89"/>
    </row>
    <row r="1048031" spans="2:2">
      <c r="B1048031" s="89"/>
    </row>
    <row r="1048032" spans="2:2">
      <c r="B1048032" s="89"/>
    </row>
    <row r="1048033" spans="2:2">
      <c r="B1048033" s="89"/>
    </row>
    <row r="1048034" spans="2:2">
      <c r="B1048034" s="89"/>
    </row>
    <row r="1048035" spans="2:2">
      <c r="B1048035" s="89"/>
    </row>
    <row r="1048036" spans="2:2">
      <c r="B1048036" s="89"/>
    </row>
    <row r="1048037" spans="2:2">
      <c r="B1048037" s="89"/>
    </row>
    <row r="1048038" spans="2:2">
      <c r="B1048038" s="89"/>
    </row>
    <row r="1048039" spans="2:2">
      <c r="B1048039" s="89"/>
    </row>
    <row r="1048040" spans="2:2">
      <c r="B1048040" s="89"/>
    </row>
    <row r="1048041" spans="2:2">
      <c r="B1048041" s="89"/>
    </row>
    <row r="1048042" spans="2:2">
      <c r="B1048042" s="89"/>
    </row>
    <row r="1048043" spans="2:2">
      <c r="B1048043" s="89"/>
    </row>
    <row r="1048044" spans="2:2">
      <c r="B1048044" s="89"/>
    </row>
    <row r="1048045" spans="2:2">
      <c r="B1048045" s="89"/>
    </row>
    <row r="1048046" spans="2:2">
      <c r="B1048046" s="89"/>
    </row>
    <row r="1048047" spans="2:2">
      <c r="B1048047" s="89"/>
    </row>
    <row r="1048048" spans="2:2">
      <c r="B1048048" s="89"/>
    </row>
    <row r="1048049" spans="2:2">
      <c r="B1048049" s="89"/>
    </row>
    <row r="1048050" spans="2:2">
      <c r="B1048050" s="89"/>
    </row>
    <row r="1048051" spans="2:2">
      <c r="B1048051" s="89"/>
    </row>
    <row r="1048052" spans="2:2">
      <c r="B1048052" s="89"/>
    </row>
    <row r="1048053" spans="2:2">
      <c r="B1048053" s="89"/>
    </row>
    <row r="1048054" spans="2:2">
      <c r="B1048054" s="89"/>
    </row>
    <row r="1048055" spans="2:2">
      <c r="B1048055" s="89"/>
    </row>
    <row r="1048056" spans="2:2">
      <c r="B1048056" s="89"/>
    </row>
    <row r="1048057" spans="2:2">
      <c r="B1048057" s="89"/>
    </row>
    <row r="1048058" spans="2:2">
      <c r="B1048058" s="89"/>
    </row>
    <row r="1048059" spans="2:2">
      <c r="B1048059" s="89"/>
    </row>
    <row r="1048060" spans="2:2">
      <c r="B1048060" s="89"/>
    </row>
    <row r="1048061" spans="2:2">
      <c r="B1048061" s="89"/>
    </row>
    <row r="1048062" spans="2:2">
      <c r="B1048062" s="89"/>
    </row>
    <row r="1048063" spans="2:2">
      <c r="B1048063" s="89"/>
    </row>
    <row r="1048064" spans="2:2">
      <c r="B1048064" s="89"/>
    </row>
    <row r="1048065" spans="2:2">
      <c r="B1048065" s="89"/>
    </row>
    <row r="1048066" spans="2:2">
      <c r="B1048066" s="89"/>
    </row>
    <row r="1048067" spans="2:2">
      <c r="B1048067" s="89"/>
    </row>
    <row r="1048068" spans="2:2">
      <c r="B1048068" s="89"/>
    </row>
    <row r="1048069" spans="2:2">
      <c r="B1048069" s="89"/>
    </row>
    <row r="1048070" spans="2:2">
      <c r="B1048070" s="89"/>
    </row>
    <row r="1048071" spans="2:2">
      <c r="B1048071" s="89"/>
    </row>
    <row r="1048072" spans="2:2">
      <c r="B1048072" s="89"/>
    </row>
    <row r="1048073" spans="2:2">
      <c r="B1048073" s="89"/>
    </row>
    <row r="1048074" spans="2:2">
      <c r="B1048074" s="89"/>
    </row>
    <row r="1048075" spans="2:2">
      <c r="B1048075" s="89"/>
    </row>
    <row r="1048076" spans="2:2">
      <c r="B1048076" s="89"/>
    </row>
    <row r="1048077" spans="2:2">
      <c r="B1048077" s="89"/>
    </row>
    <row r="1048078" spans="2:2">
      <c r="B1048078" s="89"/>
    </row>
    <row r="1048079" spans="2:2">
      <c r="B1048079" s="89"/>
    </row>
    <row r="1048080" spans="2:2">
      <c r="B1048080" s="89"/>
    </row>
    <row r="1048081" spans="2:2">
      <c r="B1048081" s="89"/>
    </row>
    <row r="1048082" spans="2:2">
      <c r="B1048082" s="89"/>
    </row>
    <row r="1048083" spans="2:2">
      <c r="B1048083" s="89"/>
    </row>
    <row r="1048084" spans="2:2">
      <c r="B1048084" s="89"/>
    </row>
    <row r="1048085" spans="2:2">
      <c r="B1048085" s="89"/>
    </row>
    <row r="1048086" spans="2:2">
      <c r="B1048086" s="89"/>
    </row>
    <row r="1048087" spans="2:2">
      <c r="B1048087" s="89"/>
    </row>
    <row r="1048088" spans="2:2">
      <c r="B1048088" s="89"/>
    </row>
    <row r="1048089" spans="2:2">
      <c r="B1048089" s="89"/>
    </row>
    <row r="1048090" spans="2:2">
      <c r="B1048090" s="89"/>
    </row>
    <row r="1048091" spans="2:2">
      <c r="B1048091" s="89"/>
    </row>
    <row r="1048092" spans="2:2">
      <c r="B1048092" s="89"/>
    </row>
    <row r="1048093" spans="2:2">
      <c r="B1048093" s="89"/>
    </row>
    <row r="1048094" spans="2:2">
      <c r="B1048094" s="89"/>
    </row>
    <row r="1048095" spans="2:2">
      <c r="B1048095" s="89"/>
    </row>
    <row r="1048096" spans="2:2">
      <c r="B1048096" s="89"/>
    </row>
    <row r="1048097" spans="2:2">
      <c r="B1048097" s="89"/>
    </row>
    <row r="1048098" spans="2:2">
      <c r="B1048098" s="89"/>
    </row>
    <row r="1048099" spans="2:2">
      <c r="B1048099" s="89"/>
    </row>
    <row r="1048100" spans="2:2">
      <c r="B1048100" s="89"/>
    </row>
    <row r="1048101" spans="2:2">
      <c r="B1048101" s="89"/>
    </row>
    <row r="1048102" spans="2:2">
      <c r="B1048102" s="89"/>
    </row>
    <row r="1048103" spans="2:2">
      <c r="B1048103" s="89"/>
    </row>
    <row r="1048104" spans="2:2">
      <c r="B1048104" s="89"/>
    </row>
    <row r="1048105" spans="2:2">
      <c r="B1048105" s="89"/>
    </row>
    <row r="1048106" spans="2:2">
      <c r="B1048106" s="89"/>
    </row>
    <row r="1048107" spans="2:2">
      <c r="B1048107" s="89"/>
    </row>
    <row r="1048108" spans="2:2">
      <c r="B1048108" s="89"/>
    </row>
    <row r="1048109" spans="2:2">
      <c r="B1048109" s="89"/>
    </row>
    <row r="1048110" spans="2:2">
      <c r="B1048110" s="89"/>
    </row>
    <row r="1048111" spans="2:2">
      <c r="B1048111" s="89"/>
    </row>
    <row r="1048112" spans="2:2">
      <c r="B1048112" s="89"/>
    </row>
    <row r="1048113" spans="2:2">
      <c r="B1048113" s="89"/>
    </row>
    <row r="1048114" spans="2:2">
      <c r="B1048114" s="89"/>
    </row>
    <row r="1048115" spans="2:2">
      <c r="B1048115" s="89"/>
    </row>
    <row r="1048116" spans="2:2">
      <c r="B1048116" s="89"/>
    </row>
    <row r="1048117" spans="2:2">
      <c r="B1048117" s="89"/>
    </row>
    <row r="1048118" spans="2:2">
      <c r="B1048118" s="89"/>
    </row>
    <row r="1048119" spans="2:2">
      <c r="B1048119" s="89"/>
    </row>
    <row r="1048120" spans="2:2">
      <c r="B1048120" s="89"/>
    </row>
    <row r="1048121" spans="2:2">
      <c r="B1048121" s="89"/>
    </row>
    <row r="1048122" spans="2:2">
      <c r="B1048122" s="89"/>
    </row>
    <row r="1048123" spans="2:2">
      <c r="B1048123" s="89"/>
    </row>
    <row r="1048124" spans="2:2">
      <c r="B1048124" s="89"/>
    </row>
    <row r="1048125" spans="2:2">
      <c r="B1048125" s="89"/>
    </row>
    <row r="1048126" spans="2:2">
      <c r="B1048126" s="89"/>
    </row>
    <row r="1048127" spans="2:2">
      <c r="B1048127" s="89"/>
    </row>
    <row r="1048128" spans="2:2">
      <c r="B1048128" s="89"/>
    </row>
    <row r="1048129" spans="2:2">
      <c r="B1048129" s="89"/>
    </row>
    <row r="1048130" spans="2:2">
      <c r="B1048130" s="89"/>
    </row>
    <row r="1048131" spans="2:2">
      <c r="B1048131" s="89"/>
    </row>
    <row r="1048132" spans="2:2">
      <c r="B1048132" s="89"/>
    </row>
    <row r="1048133" spans="2:2">
      <c r="B1048133" s="89"/>
    </row>
    <row r="1048134" spans="2:2">
      <c r="B1048134" s="89"/>
    </row>
    <row r="1048135" spans="2:2">
      <c r="B1048135" s="89"/>
    </row>
    <row r="1048136" spans="2:2">
      <c r="B1048136" s="89"/>
    </row>
    <row r="1048137" spans="2:2">
      <c r="B1048137" s="89"/>
    </row>
    <row r="1048138" spans="2:2">
      <c r="B1048138" s="89"/>
    </row>
    <row r="1048139" spans="2:2">
      <c r="B1048139" s="89"/>
    </row>
    <row r="1048140" spans="2:2">
      <c r="B1048140" s="89"/>
    </row>
    <row r="1048141" spans="2:2">
      <c r="B1048141" s="89"/>
    </row>
    <row r="1048142" spans="2:2">
      <c r="B1048142" s="89"/>
    </row>
    <row r="1048143" spans="2:2">
      <c r="B1048143" s="89"/>
    </row>
    <row r="1048144" spans="2:2">
      <c r="B1048144" s="89"/>
    </row>
    <row r="1048145" spans="2:2">
      <c r="B1048145" s="89"/>
    </row>
    <row r="1048146" spans="2:2">
      <c r="B1048146" s="89"/>
    </row>
    <row r="1048147" spans="2:2">
      <c r="B1048147" s="89"/>
    </row>
    <row r="1048148" spans="2:2">
      <c r="B1048148" s="89"/>
    </row>
    <row r="1048149" spans="2:2">
      <c r="B1048149" s="89"/>
    </row>
    <row r="1048150" spans="2:2">
      <c r="B1048150" s="89"/>
    </row>
    <row r="1048151" spans="2:2">
      <c r="B1048151" s="89"/>
    </row>
    <row r="1048152" spans="2:2">
      <c r="B1048152" s="89"/>
    </row>
    <row r="1048153" spans="2:2">
      <c r="B1048153" s="89"/>
    </row>
    <row r="1048154" spans="2:2">
      <c r="B1048154" s="89"/>
    </row>
    <row r="1048155" spans="2:2">
      <c r="B1048155" s="89"/>
    </row>
    <row r="1048156" spans="2:2">
      <c r="B1048156" s="89"/>
    </row>
    <row r="1048157" spans="2:2">
      <c r="B1048157" s="89"/>
    </row>
    <row r="1048158" spans="2:2">
      <c r="B1048158" s="89"/>
    </row>
    <row r="1048159" spans="2:2">
      <c r="B1048159" s="89"/>
    </row>
    <row r="1048160" spans="2:2">
      <c r="B1048160" s="89"/>
    </row>
    <row r="1048161" spans="2:2">
      <c r="B1048161" s="89"/>
    </row>
    <row r="1048162" spans="2:2">
      <c r="B1048162" s="89"/>
    </row>
    <row r="1048163" spans="2:2">
      <c r="B1048163" s="89"/>
    </row>
    <row r="1048164" spans="2:2">
      <c r="B1048164" s="89"/>
    </row>
    <row r="1048165" spans="2:2">
      <c r="B1048165" s="89"/>
    </row>
    <row r="1048166" spans="2:2">
      <c r="B1048166" s="89"/>
    </row>
    <row r="1048167" spans="2:2">
      <c r="B1048167" s="89"/>
    </row>
    <row r="1048168" spans="2:2">
      <c r="B1048168" s="89"/>
    </row>
    <row r="1048169" spans="2:2">
      <c r="B1048169" s="89"/>
    </row>
    <row r="1048170" spans="2:2">
      <c r="B1048170" s="89"/>
    </row>
    <row r="1048171" spans="2:2">
      <c r="B1048171" s="89"/>
    </row>
    <row r="1048172" spans="2:2">
      <c r="B1048172" s="89"/>
    </row>
    <row r="1048173" spans="2:2">
      <c r="B1048173" s="89"/>
    </row>
    <row r="1048174" spans="2:2">
      <c r="B1048174" s="89"/>
    </row>
    <row r="1048175" spans="2:2">
      <c r="B1048175" s="89"/>
    </row>
    <row r="1048176" spans="2:2">
      <c r="B1048176" s="89"/>
    </row>
    <row r="1048177" spans="2:2">
      <c r="B1048177" s="89"/>
    </row>
    <row r="1048178" spans="2:2">
      <c r="B1048178" s="89"/>
    </row>
    <row r="1048179" spans="2:2">
      <c r="B1048179" s="89"/>
    </row>
    <row r="1048180" spans="2:2">
      <c r="B1048180" s="89"/>
    </row>
    <row r="1048181" spans="2:2">
      <c r="B1048181" s="89"/>
    </row>
    <row r="1048182" spans="2:2">
      <c r="B1048182" s="89"/>
    </row>
    <row r="1048183" spans="2:2">
      <c r="B1048183" s="89"/>
    </row>
    <row r="1048184" spans="2:2">
      <c r="B1048184" s="89"/>
    </row>
    <row r="1048185" spans="2:2">
      <c r="B1048185" s="89"/>
    </row>
    <row r="1048186" spans="2:2">
      <c r="B1048186" s="89"/>
    </row>
    <row r="1048187" spans="2:2">
      <c r="B1048187" s="89"/>
    </row>
    <row r="1048188" spans="2:2">
      <c r="B1048188" s="89"/>
    </row>
    <row r="1048189" spans="2:2">
      <c r="B1048189" s="89"/>
    </row>
    <row r="1048190" spans="2:2">
      <c r="B1048190" s="89"/>
    </row>
    <row r="1048191" spans="2:2">
      <c r="B1048191" s="89"/>
    </row>
    <row r="1048192" spans="2:2">
      <c r="B1048192" s="89"/>
    </row>
    <row r="1048193" spans="2:2">
      <c r="B1048193" s="89"/>
    </row>
    <row r="1048194" spans="2:2">
      <c r="B1048194" s="89"/>
    </row>
    <row r="1048195" spans="2:2">
      <c r="B1048195" s="89"/>
    </row>
    <row r="1048196" spans="2:2">
      <c r="B1048196" s="89"/>
    </row>
    <row r="1048197" spans="2:2">
      <c r="B1048197" s="89"/>
    </row>
    <row r="1048198" spans="2:2">
      <c r="B1048198" s="89"/>
    </row>
    <row r="1048199" spans="2:2">
      <c r="B1048199" s="89"/>
    </row>
    <row r="1048200" spans="2:2">
      <c r="B1048200" s="89"/>
    </row>
    <row r="1048201" spans="2:2">
      <c r="B1048201" s="89"/>
    </row>
    <row r="1048202" spans="2:2">
      <c r="B1048202" s="89"/>
    </row>
    <row r="1048203" spans="2:2">
      <c r="B1048203" s="89"/>
    </row>
    <row r="1048204" spans="2:2">
      <c r="B1048204" s="89"/>
    </row>
    <row r="1048205" spans="2:2">
      <c r="B1048205" s="89"/>
    </row>
    <row r="1048206" spans="2:2">
      <c r="B1048206" s="89"/>
    </row>
    <row r="1048207" spans="2:2">
      <c r="B1048207" s="89"/>
    </row>
    <row r="1048208" spans="2:2">
      <c r="B1048208" s="89"/>
    </row>
    <row r="1048209" spans="2:2">
      <c r="B1048209" s="89"/>
    </row>
    <row r="1048210" spans="2:2">
      <c r="B1048210" s="89"/>
    </row>
    <row r="1048211" spans="2:2">
      <c r="B1048211" s="89"/>
    </row>
    <row r="1048212" spans="2:2">
      <c r="B1048212" s="89"/>
    </row>
    <row r="1048213" spans="2:2">
      <c r="B1048213" s="89"/>
    </row>
    <row r="1048214" spans="2:2">
      <c r="B1048214" s="89"/>
    </row>
    <row r="1048215" spans="2:2">
      <c r="B1048215" s="89"/>
    </row>
    <row r="1048216" spans="2:2">
      <c r="B1048216" s="89"/>
    </row>
    <row r="1048217" spans="2:2">
      <c r="B1048217" s="89"/>
    </row>
    <row r="1048218" spans="2:2">
      <c r="B1048218" s="89"/>
    </row>
    <row r="1048219" spans="2:2">
      <c r="B1048219" s="89"/>
    </row>
    <row r="1048220" spans="2:2">
      <c r="B1048220" s="89"/>
    </row>
    <row r="1048221" spans="2:2">
      <c r="B1048221" s="89"/>
    </row>
    <row r="1048222" spans="2:2">
      <c r="B1048222" s="89"/>
    </row>
    <row r="1048223" spans="2:2">
      <c r="B1048223" s="89"/>
    </row>
    <row r="1048224" spans="2:2">
      <c r="B1048224" s="89"/>
    </row>
    <row r="1048225" spans="2:2">
      <c r="B1048225" s="89"/>
    </row>
    <row r="1048226" spans="2:2">
      <c r="B1048226" s="89"/>
    </row>
    <row r="1048227" spans="2:2">
      <c r="B1048227" s="89"/>
    </row>
    <row r="1048228" spans="2:2">
      <c r="B1048228" s="89"/>
    </row>
    <row r="1048229" spans="2:2">
      <c r="B1048229" s="89"/>
    </row>
    <row r="1048230" spans="2:2">
      <c r="B1048230" s="89"/>
    </row>
    <row r="1048231" spans="2:2">
      <c r="B1048231" s="89"/>
    </row>
    <row r="1048232" spans="2:2">
      <c r="B1048232" s="89"/>
    </row>
    <row r="1048233" spans="2:2">
      <c r="B1048233" s="89"/>
    </row>
    <row r="1048234" spans="2:2">
      <c r="B1048234" s="89"/>
    </row>
    <row r="1048235" spans="2:2">
      <c r="B1048235" s="89"/>
    </row>
    <row r="1048236" spans="2:2">
      <c r="B1048236" s="89"/>
    </row>
    <row r="1048237" spans="2:2">
      <c r="B1048237" s="89"/>
    </row>
    <row r="1048238" spans="2:2">
      <c r="B1048238" s="89"/>
    </row>
    <row r="1048239" spans="2:2">
      <c r="B1048239" s="89"/>
    </row>
    <row r="1048240" spans="2:2">
      <c r="B1048240" s="89"/>
    </row>
    <row r="1048241" spans="2:2">
      <c r="B1048241" s="89"/>
    </row>
    <row r="1048242" spans="2:2">
      <c r="B1048242" s="89"/>
    </row>
    <row r="1048243" spans="2:2">
      <c r="B1048243" s="89"/>
    </row>
    <row r="1048244" spans="2:2">
      <c r="B1048244" s="89"/>
    </row>
    <row r="1048245" spans="2:2">
      <c r="B1048245" s="89"/>
    </row>
    <row r="1048246" spans="2:2">
      <c r="B1048246" s="89"/>
    </row>
    <row r="1048247" spans="2:2">
      <c r="B1048247" s="89"/>
    </row>
    <row r="1048248" spans="2:2">
      <c r="B1048248" s="89"/>
    </row>
    <row r="1048249" spans="2:2">
      <c r="B1048249" s="89"/>
    </row>
    <row r="1048250" spans="2:2">
      <c r="B1048250" s="89"/>
    </row>
    <row r="1048251" spans="2:2">
      <c r="B1048251" s="89"/>
    </row>
    <row r="1048252" spans="2:2">
      <c r="B1048252" s="89"/>
    </row>
    <row r="1048253" spans="2:2">
      <c r="B1048253" s="89"/>
    </row>
    <row r="1048254" spans="2:2">
      <c r="B1048254" s="89"/>
    </row>
    <row r="1048255" spans="2:2">
      <c r="B1048255" s="89"/>
    </row>
    <row r="1048256" spans="2:2">
      <c r="B1048256" s="89"/>
    </row>
    <row r="1048257" spans="2:2">
      <c r="B1048257" s="89"/>
    </row>
    <row r="1048258" spans="2:2">
      <c r="B1048258" s="89"/>
    </row>
    <row r="1048259" spans="2:2">
      <c r="B1048259" s="89"/>
    </row>
    <row r="1048260" spans="2:2">
      <c r="B1048260" s="89"/>
    </row>
    <row r="1048261" spans="2:2">
      <c r="B1048261" s="89"/>
    </row>
    <row r="1048262" spans="2:2">
      <c r="B1048262" s="89"/>
    </row>
    <row r="1048263" spans="2:2">
      <c r="B1048263" s="89"/>
    </row>
    <row r="1048264" spans="2:2">
      <c r="B1048264" s="89"/>
    </row>
    <row r="1048265" spans="2:2">
      <c r="B1048265" s="89"/>
    </row>
    <row r="1048266" spans="2:2">
      <c r="B1048266" s="89"/>
    </row>
    <row r="1048267" spans="2:2">
      <c r="B1048267" s="89"/>
    </row>
    <row r="1048268" spans="2:2">
      <c r="B1048268" s="89"/>
    </row>
    <row r="1048269" spans="2:2">
      <c r="B1048269" s="89"/>
    </row>
    <row r="1048270" spans="2:2">
      <c r="B1048270" s="89"/>
    </row>
    <row r="1048271" spans="2:2">
      <c r="B1048271" s="89"/>
    </row>
    <row r="1048272" spans="2:2">
      <c r="B1048272" s="89"/>
    </row>
    <row r="1048273" spans="2:2">
      <c r="B1048273" s="89"/>
    </row>
    <row r="1048274" spans="2:2">
      <c r="B1048274" s="89"/>
    </row>
    <row r="1048275" spans="2:2">
      <c r="B1048275" s="89"/>
    </row>
    <row r="1048276" spans="2:2">
      <c r="B1048276" s="89"/>
    </row>
    <row r="1048277" spans="2:2">
      <c r="B1048277" s="89"/>
    </row>
    <row r="1048278" spans="2:2">
      <c r="B1048278" s="89"/>
    </row>
    <row r="1048279" spans="2:2">
      <c r="B1048279" s="89"/>
    </row>
    <row r="1048280" spans="2:2">
      <c r="B1048280" s="89"/>
    </row>
    <row r="1048281" spans="2:2">
      <c r="B1048281" s="89"/>
    </row>
    <row r="1048282" spans="2:2">
      <c r="B1048282" s="89"/>
    </row>
    <row r="1048283" spans="2:2">
      <c r="B1048283" s="89"/>
    </row>
    <row r="1048284" spans="2:2">
      <c r="B1048284" s="89"/>
    </row>
    <row r="1048285" spans="2:2">
      <c r="B1048285" s="89"/>
    </row>
    <row r="1048286" spans="2:2">
      <c r="B1048286" s="89"/>
    </row>
    <row r="1048287" spans="2:2">
      <c r="B1048287" s="89"/>
    </row>
    <row r="1048288" spans="2:2">
      <c r="B1048288" s="89"/>
    </row>
    <row r="1048289" spans="2:2">
      <c r="B1048289" s="89"/>
    </row>
    <row r="1048290" spans="2:2">
      <c r="B1048290" s="89"/>
    </row>
    <row r="1048291" spans="2:2">
      <c r="B1048291" s="89"/>
    </row>
    <row r="1048292" spans="2:2">
      <c r="B1048292" s="89"/>
    </row>
    <row r="1048293" spans="2:2">
      <c r="B1048293" s="89"/>
    </row>
    <row r="1048294" spans="2:2">
      <c r="B1048294" s="89"/>
    </row>
    <row r="1048295" spans="2:2">
      <c r="B1048295" s="89"/>
    </row>
    <row r="1048296" spans="2:2">
      <c r="B1048296" s="89"/>
    </row>
    <row r="1048297" spans="2:2">
      <c r="B1048297" s="89"/>
    </row>
    <row r="1048298" spans="2:2">
      <c r="B1048298" s="89"/>
    </row>
    <row r="1048299" spans="2:2">
      <c r="B1048299" s="89"/>
    </row>
    <row r="1048300" spans="2:2">
      <c r="B1048300" s="89"/>
    </row>
    <row r="1048301" spans="2:2">
      <c r="B1048301" s="89"/>
    </row>
    <row r="1048302" spans="2:2">
      <c r="B1048302" s="89"/>
    </row>
    <row r="1048303" spans="2:2">
      <c r="B1048303" s="89"/>
    </row>
    <row r="1048304" spans="2:2">
      <c r="B1048304" s="89"/>
    </row>
    <row r="1048305" spans="2:2">
      <c r="B1048305" s="89"/>
    </row>
    <row r="1048306" spans="2:2">
      <c r="B1048306" s="89"/>
    </row>
    <row r="1048307" spans="2:2">
      <c r="B1048307" s="89"/>
    </row>
    <row r="1048308" spans="2:2">
      <c r="B1048308" s="89"/>
    </row>
    <row r="1048309" spans="2:2">
      <c r="B1048309" s="89"/>
    </row>
    <row r="1048310" spans="2:2">
      <c r="B1048310" s="89"/>
    </row>
    <row r="1048311" spans="2:2">
      <c r="B1048311" s="89"/>
    </row>
    <row r="1048312" spans="2:2">
      <c r="B1048312" s="89"/>
    </row>
    <row r="1048313" spans="2:2">
      <c r="B1048313" s="89"/>
    </row>
    <row r="1048314" spans="2:2">
      <c r="B1048314" s="89"/>
    </row>
    <row r="1048315" spans="2:2">
      <c r="B1048315" s="89"/>
    </row>
    <row r="1048316" spans="2:2">
      <c r="B1048316" s="89"/>
    </row>
    <row r="1048317" spans="2:2">
      <c r="B1048317" s="89"/>
    </row>
    <row r="1048318" spans="2:2">
      <c r="B1048318" s="89"/>
    </row>
    <row r="1048319" spans="2:2">
      <c r="B1048319" s="89"/>
    </row>
    <row r="1048320" spans="2:2">
      <c r="B1048320" s="89"/>
    </row>
    <row r="1048321" spans="2:2">
      <c r="B1048321" s="89"/>
    </row>
    <row r="1048322" spans="2:2">
      <c r="B1048322" s="89"/>
    </row>
    <row r="1048323" spans="2:2">
      <c r="B1048323" s="89"/>
    </row>
    <row r="1048324" spans="2:2">
      <c r="B1048324" s="89"/>
    </row>
    <row r="1048325" spans="2:2">
      <c r="B1048325" s="89"/>
    </row>
    <row r="1048326" spans="2:2">
      <c r="B1048326" s="89"/>
    </row>
    <row r="1048327" spans="2:2">
      <c r="B1048327" s="89"/>
    </row>
    <row r="1048328" spans="2:2">
      <c r="B1048328" s="89"/>
    </row>
    <row r="1048329" spans="2:2">
      <c r="B1048329" s="89"/>
    </row>
    <row r="1048330" spans="2:2">
      <c r="B1048330" s="89"/>
    </row>
    <row r="1048331" spans="2:2">
      <c r="B1048331" s="89"/>
    </row>
    <row r="1048332" spans="2:2">
      <c r="B1048332" s="89"/>
    </row>
    <row r="1048333" spans="2:2">
      <c r="B1048333" s="89"/>
    </row>
    <row r="1048334" spans="2:2">
      <c r="B1048334" s="89"/>
    </row>
    <row r="1048335" spans="2:2">
      <c r="B1048335" s="89"/>
    </row>
    <row r="1048336" spans="2:2">
      <c r="B1048336" s="89"/>
    </row>
    <row r="1048337" spans="2:2">
      <c r="B1048337" s="89"/>
    </row>
    <row r="1048338" spans="2:2">
      <c r="B1048338" s="89"/>
    </row>
    <row r="1048339" spans="2:2">
      <c r="B1048339" s="89"/>
    </row>
    <row r="1048340" spans="2:2">
      <c r="B1048340" s="89"/>
    </row>
    <row r="1048341" spans="2:2">
      <c r="B1048341" s="89"/>
    </row>
    <row r="1048342" spans="2:2">
      <c r="B1048342" s="89"/>
    </row>
    <row r="1048343" spans="2:2">
      <c r="B1048343" s="89"/>
    </row>
    <row r="1048344" spans="2:2">
      <c r="B1048344" s="89"/>
    </row>
    <row r="1048345" spans="2:2">
      <c r="B1048345" s="89"/>
    </row>
    <row r="1048346" spans="2:2">
      <c r="B1048346" s="89"/>
    </row>
    <row r="1048347" spans="2:2">
      <c r="B1048347" s="89"/>
    </row>
    <row r="1048348" spans="2:2">
      <c r="B1048348" s="89"/>
    </row>
    <row r="1048349" spans="2:2">
      <c r="B1048349" s="89"/>
    </row>
    <row r="1048350" spans="2:2">
      <c r="B1048350" s="89"/>
    </row>
    <row r="1048351" spans="2:2">
      <c r="B1048351" s="89"/>
    </row>
    <row r="1048352" spans="2:2">
      <c r="B1048352" s="89"/>
    </row>
    <row r="1048353" spans="2:2">
      <c r="B1048353" s="89"/>
    </row>
    <row r="1048354" spans="2:2">
      <c r="B1048354" s="89"/>
    </row>
    <row r="1048355" spans="2:2">
      <c r="B1048355" s="89"/>
    </row>
    <row r="1048356" spans="2:2">
      <c r="B1048356" s="89"/>
    </row>
    <row r="1048357" spans="2:2">
      <c r="B1048357" s="89"/>
    </row>
    <row r="1048358" spans="2:2">
      <c r="B1048358" s="89"/>
    </row>
    <row r="1048359" spans="2:2">
      <c r="B1048359" s="89"/>
    </row>
    <row r="1048360" spans="2:2">
      <c r="B1048360" s="89"/>
    </row>
    <row r="1048361" spans="2:2">
      <c r="B1048361" s="89"/>
    </row>
    <row r="1048362" spans="2:2">
      <c r="B1048362" s="89"/>
    </row>
    <row r="1048363" spans="2:2">
      <c r="B1048363" s="89"/>
    </row>
    <row r="1048364" spans="2:2">
      <c r="B1048364" s="89"/>
    </row>
    <row r="1048365" spans="2:2">
      <c r="B1048365" s="89"/>
    </row>
    <row r="1048366" spans="2:2">
      <c r="B1048366" s="89"/>
    </row>
    <row r="1048367" spans="2:2">
      <c r="B1048367" s="89"/>
    </row>
    <row r="1048368" spans="2:2">
      <c r="B1048368" s="89"/>
    </row>
    <row r="1048369" spans="2:2">
      <c r="B1048369" s="89"/>
    </row>
    <row r="1048370" spans="2:2">
      <c r="B1048370" s="89"/>
    </row>
    <row r="1048371" spans="2:2">
      <c r="B1048371" s="89"/>
    </row>
    <row r="1048372" spans="2:2">
      <c r="B1048372" s="89"/>
    </row>
    <row r="1048373" spans="2:2">
      <c r="B1048373" s="89"/>
    </row>
    <row r="1048374" spans="2:2">
      <c r="B1048374" s="89"/>
    </row>
    <row r="1048375" spans="2:2">
      <c r="B1048375" s="89"/>
    </row>
    <row r="1048376" spans="2:2">
      <c r="B1048376" s="89"/>
    </row>
    <row r="1048377" spans="2:2">
      <c r="B1048377" s="89"/>
    </row>
    <row r="1048378" spans="2:2">
      <c r="B1048378" s="89"/>
    </row>
    <row r="1048379" spans="2:2">
      <c r="B1048379" s="89"/>
    </row>
    <row r="1048380" spans="2:2">
      <c r="B1048380" s="89"/>
    </row>
    <row r="1048381" spans="2:2">
      <c r="B1048381" s="89"/>
    </row>
    <row r="1048382" spans="2:2">
      <c r="B1048382" s="89"/>
    </row>
    <row r="1048383" spans="2:2">
      <c r="B1048383" s="89"/>
    </row>
    <row r="1048384" spans="2:2">
      <c r="B1048384" s="89"/>
    </row>
    <row r="1048385" spans="2:2">
      <c r="B1048385" s="89"/>
    </row>
    <row r="1048386" spans="2:2">
      <c r="B1048386" s="89"/>
    </row>
    <row r="1048387" spans="2:2">
      <c r="B1048387" s="89"/>
    </row>
    <row r="1048388" spans="2:2">
      <c r="B1048388" s="89"/>
    </row>
    <row r="1048389" spans="2:2">
      <c r="B1048389" s="89"/>
    </row>
    <row r="1048390" spans="2:2">
      <c r="B1048390" s="89"/>
    </row>
    <row r="1048391" spans="2:2">
      <c r="B1048391" s="89"/>
    </row>
    <row r="1048392" spans="2:2">
      <c r="B1048392" s="89"/>
    </row>
    <row r="1048393" spans="2:2">
      <c r="B1048393" s="89"/>
    </row>
    <row r="1048394" spans="2:2">
      <c r="B1048394" s="89"/>
    </row>
    <row r="1048395" spans="2:2">
      <c r="B1048395" s="89"/>
    </row>
    <row r="1048396" spans="2:2">
      <c r="B1048396" s="89"/>
    </row>
    <row r="1048397" spans="2:2">
      <c r="B1048397" s="89"/>
    </row>
    <row r="1048398" spans="2:2">
      <c r="B1048398" s="89"/>
    </row>
    <row r="1048399" spans="2:2">
      <c r="B1048399" s="89"/>
    </row>
    <row r="1048400" spans="2:2">
      <c r="B1048400" s="89"/>
    </row>
    <row r="1048401" spans="2:2">
      <c r="B1048401" s="89"/>
    </row>
    <row r="1048402" spans="2:2">
      <c r="B1048402" s="89"/>
    </row>
    <row r="1048403" spans="2:2">
      <c r="B1048403" s="89"/>
    </row>
    <row r="1048404" spans="2:2">
      <c r="B1048404" s="89"/>
    </row>
    <row r="1048405" spans="2:2">
      <c r="B1048405" s="89"/>
    </row>
    <row r="1048406" spans="2:2">
      <c r="B1048406" s="89"/>
    </row>
    <row r="1048407" spans="2:2">
      <c r="B1048407" s="89"/>
    </row>
    <row r="1048408" spans="2:2">
      <c r="B1048408" s="89"/>
    </row>
    <row r="1048409" spans="2:2">
      <c r="B1048409" s="89"/>
    </row>
    <row r="1048410" spans="2:2">
      <c r="B1048410" s="89"/>
    </row>
    <row r="1048411" spans="2:2">
      <c r="B1048411" s="89"/>
    </row>
    <row r="1048412" spans="2:2">
      <c r="B1048412" s="89"/>
    </row>
    <row r="1048413" spans="2:2">
      <c r="B1048413" s="89"/>
    </row>
    <row r="1048414" spans="2:2">
      <c r="B1048414" s="89"/>
    </row>
    <row r="1048415" spans="2:2">
      <c r="B1048415" s="89"/>
    </row>
    <row r="1048416" spans="2:2">
      <c r="B1048416" s="89"/>
    </row>
    <row r="1048417" spans="2:2">
      <c r="B1048417" s="89"/>
    </row>
    <row r="1048418" spans="2:2">
      <c r="B1048418" s="89"/>
    </row>
    <row r="1048419" spans="2:2">
      <c r="B1048419" s="89"/>
    </row>
    <row r="1048420" spans="2:2">
      <c r="B1048420" s="89"/>
    </row>
    <row r="1048421" spans="2:2">
      <c r="B1048421" s="89"/>
    </row>
    <row r="1048422" spans="2:2">
      <c r="B1048422" s="89"/>
    </row>
    <row r="1048423" spans="2:2">
      <c r="B1048423" s="89"/>
    </row>
    <row r="1048424" spans="2:2">
      <c r="B1048424" s="89"/>
    </row>
    <row r="1048425" spans="2:2">
      <c r="B1048425" s="89"/>
    </row>
    <row r="1048426" spans="2:2">
      <c r="B1048426" s="89"/>
    </row>
    <row r="1048427" spans="2:2">
      <c r="B1048427" s="89"/>
    </row>
    <row r="1048428" spans="2:2">
      <c r="B1048428" s="89"/>
    </row>
    <row r="1048429" spans="2:2">
      <c r="B1048429" s="89"/>
    </row>
    <row r="1048430" spans="2:2">
      <c r="B1048430" s="89"/>
    </row>
    <row r="1048431" spans="2:2">
      <c r="B1048431" s="89"/>
    </row>
    <row r="1048432" spans="2:2">
      <c r="B1048432" s="89"/>
    </row>
    <row r="1048433" spans="2:2">
      <c r="B1048433" s="89"/>
    </row>
    <row r="1048434" spans="2:2">
      <c r="B1048434" s="89"/>
    </row>
    <row r="1048435" spans="2:2">
      <c r="B1048435" s="89"/>
    </row>
    <row r="1048436" spans="2:2">
      <c r="B1048436" s="89"/>
    </row>
    <row r="1048437" spans="2:2">
      <c r="B1048437" s="89"/>
    </row>
    <row r="1048438" spans="2:2">
      <c r="B1048438" s="89"/>
    </row>
    <row r="1048439" spans="2:2">
      <c r="B1048439" s="89"/>
    </row>
    <row r="1048440" spans="2:2">
      <c r="B1048440" s="89"/>
    </row>
    <row r="1048441" spans="2:2">
      <c r="B1048441" s="89"/>
    </row>
    <row r="1048442" spans="2:2">
      <c r="B1048442" s="89"/>
    </row>
    <row r="1048443" spans="2:2">
      <c r="B1048443" s="89"/>
    </row>
    <row r="1048444" spans="2:2">
      <c r="B1048444" s="89"/>
    </row>
    <row r="1048445" spans="2:2">
      <c r="B1048445" s="89"/>
    </row>
    <row r="1048446" spans="2:2">
      <c r="B1048446" s="89"/>
    </row>
    <row r="1048447" spans="2:2">
      <c r="B1048447" s="89"/>
    </row>
    <row r="1048448" spans="2:2">
      <c r="B1048448" s="89"/>
    </row>
    <row r="1048449" spans="2:2">
      <c r="B1048449" s="89"/>
    </row>
    <row r="1048450" spans="2:2">
      <c r="B1048450" s="89"/>
    </row>
    <row r="1048451" spans="2:2">
      <c r="B1048451" s="89"/>
    </row>
    <row r="1048452" spans="2:2">
      <c r="B1048452" s="89"/>
    </row>
    <row r="1048453" spans="2:2">
      <c r="B1048453" s="89"/>
    </row>
    <row r="1048454" spans="2:2">
      <c r="B1048454" s="89"/>
    </row>
    <row r="1048455" spans="2:2">
      <c r="B1048455" s="89"/>
    </row>
    <row r="1048456" spans="2:2">
      <c r="B1048456" s="89"/>
    </row>
    <row r="1048457" spans="2:2">
      <c r="B1048457" s="89"/>
    </row>
    <row r="1048458" spans="2:2">
      <c r="B1048458" s="89"/>
    </row>
    <row r="1048459" spans="2:2">
      <c r="B1048459" s="89"/>
    </row>
    <row r="1048460" spans="2:2">
      <c r="B1048460" s="89"/>
    </row>
    <row r="1048461" spans="2:2">
      <c r="B1048461" s="89"/>
    </row>
    <row r="1048462" spans="2:2">
      <c r="B1048462" s="89"/>
    </row>
    <row r="1048463" spans="2:2">
      <c r="B1048463" s="89"/>
    </row>
    <row r="1048464" spans="2:2">
      <c r="B1048464" s="89"/>
    </row>
    <row r="1048465" spans="2:2">
      <c r="B1048465" s="89"/>
    </row>
    <row r="1048466" spans="2:2">
      <c r="B1048466" s="89"/>
    </row>
    <row r="1048467" spans="2:2">
      <c r="B1048467" s="89"/>
    </row>
    <row r="1048468" spans="2:2">
      <c r="B1048468" s="89"/>
    </row>
    <row r="1048469" spans="2:2">
      <c r="B1048469" s="89"/>
    </row>
    <row r="1048470" spans="2:2">
      <c r="B1048470" s="89"/>
    </row>
    <row r="1048471" spans="2:2">
      <c r="B1048471" s="89"/>
    </row>
    <row r="1048472" spans="2:2">
      <c r="B1048472" s="89"/>
    </row>
    <row r="1048473" spans="2:2">
      <c r="B1048473" s="89"/>
    </row>
    <row r="1048474" spans="2:2">
      <c r="B1048474" s="89"/>
    </row>
    <row r="1048475" spans="2:2">
      <c r="B1048475" s="89"/>
    </row>
    <row r="1048476" spans="2:2">
      <c r="B1048476" s="89"/>
    </row>
    <row r="1048477" spans="2:2">
      <c r="B1048477" s="89"/>
    </row>
    <row r="1048478" spans="2:2">
      <c r="B1048478" s="89"/>
    </row>
    <row r="1048479" spans="2:2">
      <c r="B1048479" s="89"/>
    </row>
    <row r="1048480" spans="2:2">
      <c r="B1048480" s="89"/>
    </row>
    <row r="1048481" spans="2:2">
      <c r="B1048481" s="89"/>
    </row>
    <row r="1048482" spans="2:2">
      <c r="B1048482" s="89"/>
    </row>
    <row r="1048483" spans="2:2">
      <c r="B1048483" s="89"/>
    </row>
    <row r="1048484" spans="2:2">
      <c r="B1048484" s="89"/>
    </row>
    <row r="1048485" spans="2:2">
      <c r="B1048485" s="89"/>
    </row>
    <row r="1048486" spans="2:2">
      <c r="B1048486" s="89"/>
    </row>
    <row r="1048487" spans="2:2">
      <c r="B1048487" s="89"/>
    </row>
    <row r="1048488" spans="2:2">
      <c r="B1048488" s="89"/>
    </row>
    <row r="1048489" spans="2:2">
      <c r="B1048489" s="89"/>
    </row>
    <row r="1048490" spans="2:2">
      <c r="B1048490" s="89"/>
    </row>
    <row r="1048491" spans="2:2">
      <c r="B1048491" s="89"/>
    </row>
    <row r="1048492" spans="2:2">
      <c r="B1048492" s="89"/>
    </row>
    <row r="1048493" spans="2:2">
      <c r="B1048493" s="89"/>
    </row>
    <row r="1048494" spans="2:2">
      <c r="B1048494" s="89"/>
    </row>
    <row r="1048495" spans="2:2">
      <c r="B1048495" s="89"/>
    </row>
    <row r="1048496" spans="2:2">
      <c r="B1048496" s="89"/>
    </row>
    <row r="1048497" spans="2:2">
      <c r="B1048497" s="89"/>
    </row>
    <row r="1048498" spans="2:2">
      <c r="B1048498" s="89"/>
    </row>
    <row r="1048499" spans="2:2">
      <c r="B1048499" s="89"/>
    </row>
    <row r="1048500" spans="2:2">
      <c r="B1048500" s="89"/>
    </row>
    <row r="1048501" spans="2:2">
      <c r="B1048501" s="89"/>
    </row>
    <row r="1048502" spans="2:2">
      <c r="B1048502" s="89"/>
    </row>
    <row r="1048503" spans="2:2">
      <c r="B1048503" s="89"/>
    </row>
    <row r="1048504" spans="2:2">
      <c r="B1048504" s="89"/>
    </row>
    <row r="1048505" spans="2:2">
      <c r="B1048505" s="89"/>
    </row>
    <row r="1048506" spans="2:2">
      <c r="B1048506" s="89"/>
    </row>
    <row r="1048507" spans="2:2">
      <c r="B1048507" s="89"/>
    </row>
    <row r="1048508" spans="2:2">
      <c r="B1048508" s="89"/>
    </row>
    <row r="1048509" spans="2:2">
      <c r="B1048509" s="89"/>
    </row>
    <row r="1048510" spans="2:2">
      <c r="B1048510" s="89"/>
    </row>
    <row r="1048511" spans="2:2">
      <c r="B1048511" s="89"/>
    </row>
    <row r="1048512" spans="2:2">
      <c r="B1048512" s="89"/>
    </row>
  </sheetData>
  <autoFilter ref="B1:XDF44">
    <extLst/>
  </autoFilter>
  <mergeCells count="1">
    <mergeCell ref="A1:F1"/>
  </mergeCells>
  <conditionalFormatting sqref="F7">
    <cfRule type="duplicateValues" dxfId="0" priority="19"/>
  </conditionalFormatting>
  <conditionalFormatting sqref="F8">
    <cfRule type="duplicateValues" dxfId="0" priority="18"/>
  </conditionalFormatting>
  <conditionalFormatting sqref="F9">
    <cfRule type="duplicateValues" dxfId="0" priority="17"/>
  </conditionalFormatting>
  <conditionalFormatting sqref="F10">
    <cfRule type="duplicateValues" dxfId="0" priority="1"/>
  </conditionalFormatting>
  <conditionalFormatting sqref="F11">
    <cfRule type="duplicateValues" dxfId="0" priority="16"/>
  </conditionalFormatting>
  <conditionalFormatting sqref="F12">
    <cfRule type="duplicateValues" dxfId="0" priority="15"/>
  </conditionalFormatting>
  <conditionalFormatting sqref="F13">
    <cfRule type="duplicateValues" dxfId="0" priority="14"/>
  </conditionalFormatting>
  <conditionalFormatting sqref="F14">
    <cfRule type="duplicateValues" dxfId="0" priority="13"/>
  </conditionalFormatting>
  <conditionalFormatting sqref="F15">
    <cfRule type="duplicateValues" dxfId="0" priority="12"/>
  </conditionalFormatting>
  <conditionalFormatting sqref="F16">
    <cfRule type="duplicateValues" dxfId="0" priority="11"/>
  </conditionalFormatting>
  <conditionalFormatting sqref="F17">
    <cfRule type="duplicateValues" dxfId="0" priority="10"/>
  </conditionalFormatting>
  <conditionalFormatting sqref="F18">
    <cfRule type="duplicateValues" dxfId="0" priority="9"/>
  </conditionalFormatting>
  <conditionalFormatting sqref="F19">
    <cfRule type="duplicateValues" dxfId="0" priority="8"/>
  </conditionalFormatting>
  <conditionalFormatting sqref="F20">
    <cfRule type="duplicateValues" dxfId="0" priority="7"/>
  </conditionalFormatting>
  <conditionalFormatting sqref="F21">
    <cfRule type="duplicateValues" dxfId="0" priority="6"/>
  </conditionalFormatting>
  <conditionalFormatting sqref="F23">
    <cfRule type="duplicateValues" dxfId="0" priority="5"/>
  </conditionalFormatting>
  <conditionalFormatting sqref="F24">
    <cfRule type="duplicateValues" dxfId="0" priority="4"/>
  </conditionalFormatting>
  <conditionalFormatting sqref="F25">
    <cfRule type="duplicateValues" dxfId="0" priority="3"/>
  </conditionalFormatting>
  <conditionalFormatting sqref="F26">
    <cfRule type="duplicateValues" dxfId="0" priority="2"/>
  </conditionalFormatting>
  <conditionalFormatting sqref="F27">
    <cfRule type="duplicateValues" dxfId="0" priority="24"/>
  </conditionalFormatting>
  <conditionalFormatting sqref="F28">
    <cfRule type="duplicateValues" dxfId="0" priority="23"/>
  </conditionalFormatting>
  <conditionalFormatting sqref="F29">
    <cfRule type="duplicateValues" dxfId="0" priority="22"/>
  </conditionalFormatting>
  <conditionalFormatting sqref="F30">
    <cfRule type="duplicateValues" dxfId="0" priority="21"/>
  </conditionalFormatting>
  <conditionalFormatting sqref="F5:F6">
    <cfRule type="duplicateValues" dxfId="0" priority="20"/>
  </conditionalFormatting>
  <printOptions horizontalCentered="1"/>
  <pageMargins left="0.393055555555556" right="0.393055555555556" top="0.590277777777778" bottom="0.393055555555556" header="0.393055555555556" footer="0.196527777777778"/>
  <pageSetup paperSize="9" firstPageNumber="21" fitToHeight="0" orientation="portrait" useFirstPageNumber="1" horizontalDpi="600"/>
  <headerFooter>
    <oddHeader>&amp;L&amp;"黑体"&amp;12表四附2:</oddHeader>
    <oddFooter>&amp;C&amp;"黑体"&amp;9第 &amp;P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opLeftCell="A14" workbookViewId="0">
      <selection activeCell="A41" sqref="A41"/>
    </sheetView>
  </sheetViews>
  <sheetFormatPr defaultColWidth="8" defaultRowHeight="12.75" outlineLevelCol="3"/>
  <cols>
    <col min="1" max="1" width="47.75" style="50" customWidth="1"/>
    <col min="2" max="2" width="5.375" style="50" customWidth="1"/>
    <col min="3" max="3" width="8" style="50"/>
    <col min="4" max="4" width="11.75" style="50" customWidth="1"/>
    <col min="5" max="16384" width="8" style="50"/>
  </cols>
  <sheetData>
    <row r="1" ht="39" customHeight="1" spans="1:4">
      <c r="A1" s="68" t="s">
        <v>615</v>
      </c>
      <c r="B1" s="69"/>
      <c r="C1" s="69"/>
      <c r="D1" s="70"/>
    </row>
    <row r="2" ht="18" spans="1:4">
      <c r="A2" s="71"/>
      <c r="B2" s="72"/>
      <c r="C2" s="72"/>
      <c r="D2" s="73" t="s">
        <v>1</v>
      </c>
    </row>
    <row r="3" ht="18" spans="1:4">
      <c r="A3" s="74" t="s">
        <v>616</v>
      </c>
      <c r="B3" s="75" t="s">
        <v>6</v>
      </c>
      <c r="C3" s="76"/>
      <c r="D3" s="77"/>
    </row>
    <row r="4" ht="18" spans="1:4">
      <c r="A4" s="78" t="s">
        <v>617</v>
      </c>
      <c r="B4" s="79"/>
      <c r="C4" s="75"/>
      <c r="D4" s="77"/>
    </row>
    <row r="5" ht="18" spans="1:4">
      <c r="A5" s="78" t="s">
        <v>618</v>
      </c>
      <c r="B5" s="79"/>
      <c r="C5" s="79"/>
      <c r="D5" s="80"/>
    </row>
    <row r="6" ht="18" spans="1:4">
      <c r="A6" s="78" t="s">
        <v>619</v>
      </c>
      <c r="B6" s="79"/>
      <c r="C6" s="81"/>
      <c r="D6" s="80"/>
    </row>
    <row r="7" ht="18" spans="1:4">
      <c r="A7" s="78" t="s">
        <v>620</v>
      </c>
      <c r="B7" s="79"/>
      <c r="C7" s="79"/>
      <c r="D7" s="80"/>
    </row>
    <row r="8" ht="18" spans="1:4">
      <c r="A8" s="78" t="s">
        <v>621</v>
      </c>
      <c r="B8" s="79"/>
      <c r="C8" s="79"/>
      <c r="D8" s="80"/>
    </row>
    <row r="9" ht="18" spans="1:4">
      <c r="A9" s="78" t="s">
        <v>622</v>
      </c>
      <c r="B9" s="79"/>
      <c r="C9" s="79"/>
      <c r="D9" s="80"/>
    </row>
    <row r="10" ht="18" spans="1:4">
      <c r="A10" s="78" t="s">
        <v>623</v>
      </c>
      <c r="B10" s="79"/>
      <c r="C10" s="81"/>
      <c r="D10" s="82"/>
    </row>
    <row r="11" ht="18" spans="1:4">
      <c r="A11" s="74" t="s">
        <v>624</v>
      </c>
      <c r="B11" s="79"/>
      <c r="C11" s="79"/>
      <c r="D11" s="80"/>
    </row>
    <row r="12" ht="18" spans="1:4">
      <c r="A12" s="74" t="s">
        <v>625</v>
      </c>
      <c r="B12" s="79"/>
      <c r="C12" s="79"/>
      <c r="D12" s="80"/>
    </row>
    <row r="13" ht="18" spans="1:4">
      <c r="A13" s="74" t="s">
        <v>626</v>
      </c>
      <c r="B13" s="79"/>
      <c r="C13" s="79"/>
      <c r="D13" s="80"/>
    </row>
    <row r="14" ht="18" spans="1:4">
      <c r="A14" s="74" t="s">
        <v>627</v>
      </c>
      <c r="B14" s="79"/>
      <c r="C14" s="79"/>
      <c r="D14" s="80"/>
    </row>
    <row r="15" ht="18" spans="1:4">
      <c r="A15" s="74" t="s">
        <v>628</v>
      </c>
      <c r="B15" s="79"/>
      <c r="C15" s="79"/>
      <c r="D15" s="80"/>
    </row>
    <row r="16" ht="18" spans="1:4">
      <c r="A16" s="74" t="s">
        <v>629</v>
      </c>
      <c r="B16" s="79"/>
      <c r="C16" s="79"/>
      <c r="D16" s="80"/>
    </row>
    <row r="17" ht="18" spans="1:4">
      <c r="A17" s="74" t="s">
        <v>630</v>
      </c>
      <c r="B17" s="79"/>
      <c r="C17" s="79"/>
      <c r="D17" s="80"/>
    </row>
    <row r="18" ht="18" spans="1:4">
      <c r="A18" s="74" t="s">
        <v>631</v>
      </c>
      <c r="B18" s="79"/>
      <c r="C18" s="79"/>
      <c r="D18" s="80"/>
    </row>
    <row r="19" ht="18" spans="1:4">
      <c r="A19" s="74" t="s">
        <v>632</v>
      </c>
      <c r="B19" s="79"/>
      <c r="C19" s="81"/>
      <c r="D19" s="80"/>
    </row>
    <row r="20" ht="18" spans="1:4">
      <c r="A20" s="74" t="s">
        <v>633</v>
      </c>
      <c r="B20" s="79"/>
      <c r="C20" s="79"/>
      <c r="D20" s="80"/>
    </row>
    <row r="21" ht="18" spans="1:4">
      <c r="A21" s="74" t="s">
        <v>634</v>
      </c>
      <c r="B21" s="79"/>
      <c r="C21" s="79"/>
      <c r="D21" s="80"/>
    </row>
    <row r="22" ht="18" spans="1:4">
      <c r="A22" s="74" t="s">
        <v>635</v>
      </c>
      <c r="B22" s="79"/>
      <c r="C22" s="79"/>
      <c r="D22" s="80"/>
    </row>
    <row r="23" ht="18" spans="1:4">
      <c r="A23" s="74" t="s">
        <v>636</v>
      </c>
      <c r="B23" s="79"/>
      <c r="C23" s="79"/>
      <c r="D23" s="80"/>
    </row>
    <row r="24" ht="18" spans="1:4">
      <c r="A24" s="74" t="s">
        <v>637</v>
      </c>
      <c r="B24" s="79"/>
      <c r="C24" s="79"/>
      <c r="D24" s="80"/>
    </row>
    <row r="25" ht="18" spans="1:4">
      <c r="A25" s="78" t="s">
        <v>638</v>
      </c>
      <c r="B25" s="79"/>
      <c r="C25" s="79"/>
      <c r="D25" s="80"/>
    </row>
    <row r="26" ht="18" spans="1:4">
      <c r="A26" s="78" t="s">
        <v>639</v>
      </c>
      <c r="B26" s="79"/>
      <c r="C26" s="79"/>
      <c r="D26" s="80"/>
    </row>
    <row r="27" ht="18" spans="1:4">
      <c r="A27" s="78" t="s">
        <v>640</v>
      </c>
      <c r="B27" s="79"/>
      <c r="C27" s="79"/>
      <c r="D27" s="82"/>
    </row>
    <row r="28" ht="18" spans="1:4">
      <c r="A28" s="78" t="s">
        <v>641</v>
      </c>
      <c r="B28" s="79"/>
      <c r="C28" s="79"/>
      <c r="D28" s="80"/>
    </row>
    <row r="29" ht="18" spans="1:4">
      <c r="A29" s="78" t="s">
        <v>642</v>
      </c>
      <c r="B29" s="79"/>
      <c r="C29" s="79"/>
      <c r="D29" s="82"/>
    </row>
    <row r="30" ht="18" spans="1:4">
      <c r="A30" s="78" t="s">
        <v>643</v>
      </c>
      <c r="B30" s="79"/>
      <c r="C30" s="81"/>
      <c r="D30" s="80"/>
    </row>
    <row r="31" ht="18" spans="1:4">
      <c r="A31" s="78" t="s">
        <v>644</v>
      </c>
      <c r="B31" s="79"/>
      <c r="C31" s="79"/>
      <c r="D31" s="80"/>
    </row>
    <row r="32" ht="18" spans="1:4">
      <c r="A32" s="78" t="s">
        <v>645</v>
      </c>
      <c r="B32" s="79"/>
      <c r="C32" s="79"/>
      <c r="D32" s="80"/>
    </row>
    <row r="33" ht="18" spans="1:4">
      <c r="A33" s="78" t="s">
        <v>646</v>
      </c>
      <c r="B33" s="79"/>
      <c r="C33" s="79"/>
      <c r="D33" s="80"/>
    </row>
    <row r="34" ht="18" spans="1:4">
      <c r="A34" s="78" t="s">
        <v>647</v>
      </c>
      <c r="B34" s="79"/>
      <c r="C34" s="79"/>
      <c r="D34" s="80"/>
    </row>
    <row r="35" ht="18" spans="1:4">
      <c r="A35" s="78" t="s">
        <v>648</v>
      </c>
      <c r="B35" s="79"/>
      <c r="C35" s="79"/>
      <c r="D35" s="82"/>
    </row>
    <row r="36" ht="18" spans="1:4">
      <c r="A36" s="78" t="s">
        <v>649</v>
      </c>
      <c r="B36" s="79"/>
      <c r="C36" s="79"/>
      <c r="D36" s="80"/>
    </row>
    <row r="37" ht="18" spans="1:4">
      <c r="A37" s="78" t="s">
        <v>650</v>
      </c>
      <c r="B37" s="79"/>
      <c r="C37" s="79"/>
      <c r="D37" s="80"/>
    </row>
    <row r="38" ht="18" spans="1:4">
      <c r="A38" s="78" t="s">
        <v>651</v>
      </c>
      <c r="B38" s="79"/>
      <c r="C38" s="79"/>
      <c r="D38" s="80"/>
    </row>
    <row r="39" ht="18" spans="1:4">
      <c r="A39" s="78" t="s">
        <v>652</v>
      </c>
      <c r="B39" s="79"/>
      <c r="C39" s="81"/>
      <c r="D39" s="80"/>
    </row>
    <row r="40" ht="17.25" spans="1:4">
      <c r="A40" s="83" t="s">
        <v>653</v>
      </c>
      <c r="B40" s="84"/>
      <c r="C40" s="84"/>
      <c r="D40" s="85"/>
    </row>
    <row r="41" ht="13.5" spans="1:1">
      <c r="A41" s="67" t="s">
        <v>654</v>
      </c>
    </row>
  </sheetData>
  <mergeCells count="1">
    <mergeCell ref="A1:D1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6"/>
  <sheetViews>
    <sheetView workbookViewId="0">
      <selection activeCell="F7" sqref="F7"/>
    </sheetView>
  </sheetViews>
  <sheetFormatPr defaultColWidth="8" defaultRowHeight="12.75" outlineLevelCol="2"/>
  <cols>
    <col min="1" max="1" width="32.25" style="50" customWidth="1"/>
    <col min="2" max="2" width="11.125" style="50" customWidth="1"/>
    <col min="3" max="3" width="14.375" style="50" customWidth="1"/>
    <col min="4" max="16384" width="8" style="50"/>
  </cols>
  <sheetData>
    <row r="1" ht="42" customHeight="1" spans="1:3">
      <c r="A1" s="51" t="s">
        <v>655</v>
      </c>
      <c r="B1" s="52"/>
      <c r="C1" s="53"/>
    </row>
    <row r="2" ht="19" customHeight="1" spans="1:3">
      <c r="A2" s="54"/>
      <c r="B2" s="55"/>
      <c r="C2" s="56" t="s">
        <v>1</v>
      </c>
    </row>
    <row r="3" ht="19" customHeight="1" spans="1:3">
      <c r="A3" s="57" t="s">
        <v>616</v>
      </c>
      <c r="B3" s="58" t="s">
        <v>6</v>
      </c>
      <c r="C3" s="59"/>
    </row>
    <row r="4" ht="19" customHeight="1" spans="1:3">
      <c r="A4" s="60" t="s">
        <v>6</v>
      </c>
      <c r="B4" s="61"/>
      <c r="C4" s="62"/>
    </row>
    <row r="5" ht="19" customHeight="1" spans="1:3">
      <c r="A5" s="60" t="s">
        <v>656</v>
      </c>
      <c r="B5" s="61"/>
      <c r="C5" s="62"/>
    </row>
    <row r="6" ht="19" customHeight="1" spans="1:3">
      <c r="A6" s="60" t="s">
        <v>657</v>
      </c>
      <c r="B6" s="61"/>
      <c r="C6" s="62"/>
    </row>
    <row r="7" ht="19" customHeight="1" spans="1:3">
      <c r="A7" s="60" t="s">
        <v>658</v>
      </c>
      <c r="B7" s="61"/>
      <c r="C7" s="63"/>
    </row>
    <row r="8" ht="19" customHeight="1" spans="1:3">
      <c r="A8" s="60" t="s">
        <v>659</v>
      </c>
      <c r="B8" s="61"/>
      <c r="C8" s="63"/>
    </row>
    <row r="9" ht="19" customHeight="1" spans="1:3">
      <c r="A9" s="60" t="s">
        <v>660</v>
      </c>
      <c r="B9" s="61"/>
      <c r="C9" s="62"/>
    </row>
    <row r="10" ht="19" customHeight="1" spans="1:3">
      <c r="A10" s="60" t="s">
        <v>661</v>
      </c>
      <c r="B10" s="61"/>
      <c r="C10" s="63"/>
    </row>
    <row r="11" ht="19" customHeight="1" spans="1:3">
      <c r="A11" s="60" t="s">
        <v>662</v>
      </c>
      <c r="B11" s="61"/>
      <c r="C11" s="63"/>
    </row>
    <row r="12" ht="19" customHeight="1" spans="1:3">
      <c r="A12" s="60" t="s">
        <v>663</v>
      </c>
      <c r="B12" s="61"/>
      <c r="C12" s="63"/>
    </row>
    <row r="13" ht="19" customHeight="1" spans="1:3">
      <c r="A13" s="60" t="s">
        <v>664</v>
      </c>
      <c r="B13" s="61"/>
      <c r="C13" s="63"/>
    </row>
    <row r="14" ht="19" customHeight="1" spans="1:3">
      <c r="A14" s="60" t="s">
        <v>665</v>
      </c>
      <c r="B14" s="61"/>
      <c r="C14" s="63"/>
    </row>
    <row r="15" ht="19" customHeight="1" spans="1:3">
      <c r="A15" s="60" t="s">
        <v>666</v>
      </c>
      <c r="B15" s="61"/>
      <c r="C15" s="63"/>
    </row>
    <row r="16" ht="19" customHeight="1" spans="1:3">
      <c r="A16" s="60" t="s">
        <v>667</v>
      </c>
      <c r="B16" s="61"/>
      <c r="C16" s="63"/>
    </row>
    <row r="17" ht="19" customHeight="1" spans="1:3">
      <c r="A17" s="60" t="s">
        <v>668</v>
      </c>
      <c r="B17" s="61"/>
      <c r="C17" s="63"/>
    </row>
    <row r="18" ht="19" customHeight="1" spans="1:3">
      <c r="A18" s="60" t="s">
        <v>669</v>
      </c>
      <c r="B18" s="61"/>
      <c r="C18" s="63"/>
    </row>
    <row r="19" ht="19" customHeight="1" spans="1:3">
      <c r="A19" s="60" t="s">
        <v>670</v>
      </c>
      <c r="B19" s="61"/>
      <c r="C19" s="63"/>
    </row>
    <row r="20" ht="19" customHeight="1" spans="1:3">
      <c r="A20" s="60" t="s">
        <v>671</v>
      </c>
      <c r="B20" s="61"/>
      <c r="C20" s="63"/>
    </row>
    <row r="21" ht="19" customHeight="1" spans="1:3">
      <c r="A21" s="60" t="s">
        <v>672</v>
      </c>
      <c r="B21" s="61"/>
      <c r="C21" s="62"/>
    </row>
    <row r="22" ht="19" customHeight="1" spans="1:3">
      <c r="A22" s="60" t="s">
        <v>673</v>
      </c>
      <c r="B22" s="61"/>
      <c r="C22" s="62"/>
    </row>
    <row r="23" ht="19" customHeight="1" spans="1:3">
      <c r="A23" s="60" t="s">
        <v>674</v>
      </c>
      <c r="B23" s="61"/>
      <c r="C23" s="62"/>
    </row>
    <row r="24" ht="19" customHeight="1" spans="1:3">
      <c r="A24" s="60" t="s">
        <v>675</v>
      </c>
      <c r="B24" s="61"/>
      <c r="C24" s="62"/>
    </row>
    <row r="25" ht="19" customHeight="1" spans="1:3">
      <c r="A25" s="60" t="s">
        <v>676</v>
      </c>
      <c r="B25" s="61"/>
      <c r="C25" s="63"/>
    </row>
    <row r="26" ht="19" customHeight="1" spans="1:3">
      <c r="A26" s="60" t="s">
        <v>677</v>
      </c>
      <c r="B26" s="61"/>
      <c r="C26" s="63"/>
    </row>
    <row r="27" ht="19" customHeight="1" spans="1:3">
      <c r="A27" s="60" t="s">
        <v>678</v>
      </c>
      <c r="B27" s="61"/>
      <c r="C27" s="62"/>
    </row>
    <row r="28" ht="19" customHeight="1" spans="1:3">
      <c r="A28" s="60" t="s">
        <v>679</v>
      </c>
      <c r="B28" s="61"/>
      <c r="C28" s="62"/>
    </row>
    <row r="29" ht="19" customHeight="1" spans="1:3">
      <c r="A29" s="60" t="s">
        <v>680</v>
      </c>
      <c r="B29" s="61"/>
      <c r="C29" s="62"/>
    </row>
    <row r="30" ht="19" customHeight="1" spans="1:3">
      <c r="A30" s="60" t="s">
        <v>681</v>
      </c>
      <c r="B30" s="61"/>
      <c r="C30" s="62"/>
    </row>
    <row r="31" ht="19" customHeight="1" spans="1:3">
      <c r="A31" s="60" t="s">
        <v>682</v>
      </c>
      <c r="B31" s="61"/>
      <c r="C31" s="62"/>
    </row>
    <row r="32" ht="19" customHeight="1" spans="1:3">
      <c r="A32" s="60" t="s">
        <v>683</v>
      </c>
      <c r="B32" s="61"/>
      <c r="C32" s="62"/>
    </row>
    <row r="33" ht="19" customHeight="1" spans="1:3">
      <c r="A33" s="60" t="s">
        <v>684</v>
      </c>
      <c r="B33" s="61"/>
      <c r="C33" s="62"/>
    </row>
    <row r="34" ht="19" customHeight="1" spans="1:3">
      <c r="A34" s="60" t="s">
        <v>685</v>
      </c>
      <c r="B34" s="61"/>
      <c r="C34" s="62"/>
    </row>
    <row r="35" ht="19" customHeight="1" spans="1:3">
      <c r="A35" s="64" t="s">
        <v>60</v>
      </c>
      <c r="B35" s="65"/>
      <c r="C35" s="66"/>
    </row>
    <row r="36" ht="19" customHeight="1" spans="1:1">
      <c r="A36" s="67" t="s">
        <v>654</v>
      </c>
    </row>
  </sheetData>
  <mergeCells count="1">
    <mergeCell ref="A1:C1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L48"/>
  <sheetViews>
    <sheetView zoomScaleSheetLayoutView="60" workbookViewId="0">
      <selection activeCell="N12" sqref="N12"/>
    </sheetView>
  </sheetViews>
  <sheetFormatPr defaultColWidth="8" defaultRowHeight="12.75" customHeight="1"/>
  <cols>
    <col min="1" max="1" width="31.375" style="13" customWidth="1"/>
    <col min="2" max="2" width="19.625" style="13" customWidth="1"/>
    <col min="3" max="3" width="26.375" style="13" customWidth="1"/>
    <col min="4" max="4" width="13.5" style="13" customWidth="1"/>
    <col min="5" max="5" width="13.625" style="13" customWidth="1"/>
    <col min="6" max="6" width="14.125" style="13" customWidth="1"/>
    <col min="7" max="7" width="21.375" style="13" customWidth="1"/>
    <col min="8" max="8" width="11.5" style="13" customWidth="1"/>
    <col min="9" max="9" width="14" style="13" customWidth="1"/>
    <col min="10" max="10" width="13.5" style="13" customWidth="1"/>
    <col min="11" max="13" width="8" style="13" customWidth="1"/>
    <col min="14" max="16384" width="8" style="14"/>
  </cols>
  <sheetData>
    <row r="1" s="13" customFormat="1" ht="15.75" customHeight="1" spans="1:10">
      <c r="A1" s="13" t="s">
        <v>686</v>
      </c>
      <c r="J1" s="34"/>
    </row>
    <row r="2" s="13" customFormat="1" ht="52.5" customHeight="1" spans="1:12">
      <c r="A2" s="36" t="s">
        <v>687</v>
      </c>
      <c r="B2" s="36"/>
      <c r="C2" s="36"/>
      <c r="D2" s="36"/>
      <c r="E2" s="36"/>
      <c r="F2" s="36"/>
      <c r="G2" s="36"/>
      <c r="H2" s="36"/>
      <c r="I2" s="36"/>
      <c r="J2" s="36"/>
      <c r="K2" s="49"/>
      <c r="L2" s="49"/>
    </row>
    <row r="3" s="13" customFormat="1" ht="18" customHeight="1" spans="1:10">
      <c r="A3" s="37"/>
      <c r="G3" s="17"/>
      <c r="J3" s="34" t="s">
        <v>1</v>
      </c>
    </row>
    <row r="4" s="13" customFormat="1" ht="21" customHeight="1" spans="1:10">
      <c r="A4" s="38" t="s">
        <v>688</v>
      </c>
      <c r="B4" s="38"/>
      <c r="C4" s="38" t="s">
        <v>689</v>
      </c>
      <c r="D4" s="39"/>
      <c r="E4" s="39"/>
      <c r="F4" s="39"/>
      <c r="G4" s="39"/>
      <c r="H4" s="39"/>
      <c r="I4" s="39"/>
      <c r="J4" s="39"/>
    </row>
    <row r="5" s="13" customFormat="1" ht="24.75" customHeight="1" spans="1:10">
      <c r="A5" s="40" t="s">
        <v>690</v>
      </c>
      <c r="B5" s="40" t="s">
        <v>509</v>
      </c>
      <c r="C5" s="40" t="s">
        <v>691</v>
      </c>
      <c r="D5" s="40" t="s">
        <v>692</v>
      </c>
      <c r="E5" s="40"/>
      <c r="F5" s="40"/>
      <c r="G5" s="38" t="s">
        <v>690</v>
      </c>
      <c r="H5" s="40" t="s">
        <v>692</v>
      </c>
      <c r="I5" s="40"/>
      <c r="J5" s="40"/>
    </row>
    <row r="6" s="13" customFormat="1" ht="48.75" customHeight="1" spans="1:10">
      <c r="A6" s="40"/>
      <c r="B6" s="40"/>
      <c r="C6" s="40"/>
      <c r="D6" s="40" t="s">
        <v>69</v>
      </c>
      <c r="E6" s="40" t="s">
        <v>693</v>
      </c>
      <c r="F6" s="40" t="s">
        <v>694</v>
      </c>
      <c r="G6" s="38"/>
      <c r="H6" s="40" t="s">
        <v>69</v>
      </c>
      <c r="I6" s="40" t="s">
        <v>693</v>
      </c>
      <c r="J6" s="40" t="s">
        <v>694</v>
      </c>
    </row>
    <row r="7" s="13" customFormat="1" ht="18.75" customHeight="1" spans="1:10">
      <c r="A7" s="41" t="s">
        <v>695</v>
      </c>
      <c r="B7" s="22">
        <v>170381.86228</v>
      </c>
      <c r="C7" s="41" t="s">
        <v>696</v>
      </c>
      <c r="D7" s="22">
        <v>21637.64074</v>
      </c>
      <c r="E7" s="22">
        <v>20039.64074</v>
      </c>
      <c r="F7" s="22">
        <v>1598</v>
      </c>
      <c r="G7" s="42" t="s">
        <v>697</v>
      </c>
      <c r="H7" s="24">
        <f t="shared" ref="H7:J7" si="0">H8+H11+H14</f>
        <v>170381.86228</v>
      </c>
      <c r="I7" s="22">
        <f t="shared" si="0"/>
        <v>155546.46228</v>
      </c>
      <c r="J7" s="22">
        <f t="shared" si="0"/>
        <v>14835.4</v>
      </c>
    </row>
    <row r="8" s="13" customFormat="1" ht="18.75" customHeight="1" spans="1:10">
      <c r="A8" s="43" t="s">
        <v>693</v>
      </c>
      <c r="B8" s="26">
        <v>155546.46228</v>
      </c>
      <c r="C8" s="41" t="s">
        <v>698</v>
      </c>
      <c r="D8" s="22"/>
      <c r="E8" s="22"/>
      <c r="F8" s="22"/>
      <c r="G8" s="42" t="s">
        <v>699</v>
      </c>
      <c r="H8" s="22">
        <v>39467.422681</v>
      </c>
      <c r="I8" s="22">
        <v>39467.422681</v>
      </c>
      <c r="J8" s="22"/>
    </row>
    <row r="9" s="13" customFormat="1" ht="18.75" customHeight="1" spans="1:10">
      <c r="A9" s="43" t="s">
        <v>700</v>
      </c>
      <c r="B9" s="44">
        <v>14835.4</v>
      </c>
      <c r="C9" s="41" t="s">
        <v>701</v>
      </c>
      <c r="D9" s="22">
        <v>1945.569922</v>
      </c>
      <c r="E9" s="22">
        <v>540.069922</v>
      </c>
      <c r="F9" s="22">
        <v>1405.5</v>
      </c>
      <c r="G9" s="42" t="s">
        <v>702</v>
      </c>
      <c r="H9" s="22">
        <v>35995.576747</v>
      </c>
      <c r="I9" s="22">
        <v>35995.576747</v>
      </c>
      <c r="J9" s="22"/>
    </row>
    <row r="10" s="13" customFormat="1" ht="18.75" customHeight="1" spans="1:10">
      <c r="A10" s="45"/>
      <c r="B10" s="46"/>
      <c r="C10" s="47" t="s">
        <v>703</v>
      </c>
      <c r="D10" s="22">
        <v>30542.720667</v>
      </c>
      <c r="E10" s="22">
        <v>29226.820667</v>
      </c>
      <c r="F10" s="22">
        <v>1315.9</v>
      </c>
      <c r="G10" s="42" t="s">
        <v>704</v>
      </c>
      <c r="H10" s="22">
        <v>3471.845934</v>
      </c>
      <c r="I10" s="22">
        <v>3471.845934</v>
      </c>
      <c r="J10" s="22"/>
    </row>
    <row r="11" s="13" customFormat="1" ht="18.75" customHeight="1" spans="1:10">
      <c r="A11" s="45"/>
      <c r="B11" s="46"/>
      <c r="C11" s="47" t="s">
        <v>705</v>
      </c>
      <c r="D11" s="22">
        <v>12002.750705</v>
      </c>
      <c r="E11" s="22">
        <v>12002.750705</v>
      </c>
      <c r="F11" s="22"/>
      <c r="G11" s="42" t="s">
        <v>706</v>
      </c>
      <c r="H11" s="22">
        <v>2484.959599</v>
      </c>
      <c r="I11" s="22">
        <v>2484.959599</v>
      </c>
      <c r="J11" s="22"/>
    </row>
    <row r="12" s="13" customFormat="1" ht="18.75" customHeight="1" spans="1:10">
      <c r="A12" s="28"/>
      <c r="B12" s="48"/>
      <c r="C12" s="41" t="s">
        <v>707</v>
      </c>
      <c r="D12" s="22">
        <v>377.424033</v>
      </c>
      <c r="E12" s="22">
        <v>377.424033</v>
      </c>
      <c r="F12" s="22"/>
      <c r="G12" s="42" t="s">
        <v>708</v>
      </c>
      <c r="H12" s="22">
        <v>2484.959599</v>
      </c>
      <c r="I12" s="22">
        <v>2484.959599</v>
      </c>
      <c r="J12" s="22"/>
    </row>
    <row r="13" s="13" customFormat="1" ht="18.75" customHeight="1" spans="1:10">
      <c r="A13" s="28"/>
      <c r="B13" s="29"/>
      <c r="C13" s="41" t="s">
        <v>709</v>
      </c>
      <c r="D13" s="22">
        <v>17478.324099</v>
      </c>
      <c r="E13" s="22">
        <v>17478.324099</v>
      </c>
      <c r="F13" s="22"/>
      <c r="G13" s="42" t="s">
        <v>710</v>
      </c>
      <c r="H13" s="22"/>
      <c r="I13" s="22"/>
      <c r="J13" s="22"/>
    </row>
    <row r="14" s="13" customFormat="1" ht="18.75" customHeight="1" spans="1:10">
      <c r="A14" s="28"/>
      <c r="B14" s="29"/>
      <c r="C14" s="41" t="s">
        <v>711</v>
      </c>
      <c r="D14" s="22">
        <v>7302.306223</v>
      </c>
      <c r="E14" s="22">
        <v>7302.306223</v>
      </c>
      <c r="F14" s="22"/>
      <c r="G14" s="42" t="s">
        <v>712</v>
      </c>
      <c r="H14" s="22">
        <v>128429.48</v>
      </c>
      <c r="I14" s="22">
        <v>113594.08</v>
      </c>
      <c r="J14" s="22">
        <v>14835.4</v>
      </c>
    </row>
    <row r="15" s="13" customFormat="1" ht="18.75" customHeight="1" spans="1:10">
      <c r="A15" s="28"/>
      <c r="B15" s="29"/>
      <c r="C15" s="41" t="s">
        <v>713</v>
      </c>
      <c r="D15" s="22">
        <v>2963.871579</v>
      </c>
      <c r="E15" s="22">
        <v>2800.871579</v>
      </c>
      <c r="F15" s="22">
        <v>163</v>
      </c>
      <c r="G15" s="42" t="s">
        <v>714</v>
      </c>
      <c r="H15" s="22">
        <v>128429.48</v>
      </c>
      <c r="I15" s="22">
        <v>113594.08</v>
      </c>
      <c r="J15" s="22">
        <v>14835.4</v>
      </c>
    </row>
    <row r="16" s="13" customFormat="1" ht="18.75" customHeight="1" spans="1:10">
      <c r="A16" s="28"/>
      <c r="B16" s="29"/>
      <c r="C16" s="41" t="s">
        <v>715</v>
      </c>
      <c r="D16" s="22">
        <v>38901.808432</v>
      </c>
      <c r="E16" s="22">
        <v>33959.808432</v>
      </c>
      <c r="F16" s="22">
        <v>4942</v>
      </c>
      <c r="G16" s="42" t="s">
        <v>716</v>
      </c>
      <c r="H16" s="22"/>
      <c r="I16" s="22"/>
      <c r="J16" s="22"/>
    </row>
    <row r="17" s="13" customFormat="1" ht="18.75" customHeight="1" spans="1:10">
      <c r="A17" s="28"/>
      <c r="B17" s="29"/>
      <c r="C17" s="41" t="s">
        <v>717</v>
      </c>
      <c r="D17" s="22">
        <v>9923.294052</v>
      </c>
      <c r="E17" s="22">
        <v>9080.294052</v>
      </c>
      <c r="F17" s="22">
        <v>843</v>
      </c>
      <c r="G17" s="30"/>
      <c r="H17" s="22"/>
      <c r="I17" s="22"/>
      <c r="J17" s="22"/>
    </row>
    <row r="18" s="13" customFormat="1" ht="18.75" customHeight="1" spans="1:10">
      <c r="A18" s="28"/>
      <c r="B18" s="29"/>
      <c r="C18" s="41" t="s">
        <v>718</v>
      </c>
      <c r="D18" s="22">
        <v>9</v>
      </c>
      <c r="E18" s="22">
        <v>9</v>
      </c>
      <c r="F18" s="22"/>
      <c r="G18" s="30"/>
      <c r="H18" s="22"/>
      <c r="I18" s="22"/>
      <c r="J18" s="22"/>
    </row>
    <row r="19" s="13" customFormat="1" ht="18.75" customHeight="1" spans="1:10">
      <c r="A19" s="28"/>
      <c r="B19" s="29"/>
      <c r="C19" s="41" t="s">
        <v>719</v>
      </c>
      <c r="D19" s="22">
        <v>10927.292081</v>
      </c>
      <c r="E19" s="22">
        <v>10927.292081</v>
      </c>
      <c r="F19" s="22"/>
      <c r="G19" s="30"/>
      <c r="H19" s="22"/>
      <c r="I19" s="22"/>
      <c r="J19" s="22"/>
    </row>
    <row r="20" s="13" customFormat="1" ht="18.75" customHeight="1" spans="1:10">
      <c r="A20" s="28"/>
      <c r="B20" s="29"/>
      <c r="C20" s="41" t="s">
        <v>720</v>
      </c>
      <c r="D20" s="22"/>
      <c r="E20" s="22"/>
      <c r="F20" s="22"/>
      <c r="G20" s="42" t="s">
        <v>721</v>
      </c>
      <c r="H20" s="22">
        <f>H21+H22+H23+H24+H25+H26+H27+H28+H29+H30</f>
        <v>170381.86228</v>
      </c>
      <c r="I20" s="22">
        <f>I30+I21+I22+I23+I24+I25+I26+I27+I28+I29</f>
        <v>155546.46228</v>
      </c>
      <c r="J20" s="22">
        <f>J30+J21+J22+J23+J24+J25+J26+J27+J28+J29</f>
        <v>14835.4</v>
      </c>
    </row>
    <row r="21" s="13" customFormat="1" ht="18.75" customHeight="1" spans="1:10">
      <c r="A21" s="28"/>
      <c r="B21" s="29"/>
      <c r="C21" s="41" t="s">
        <v>722</v>
      </c>
      <c r="D21" s="22"/>
      <c r="E21" s="22"/>
      <c r="F21" s="22"/>
      <c r="G21" s="42" t="s">
        <v>723</v>
      </c>
      <c r="H21" s="22">
        <v>36595.376747</v>
      </c>
      <c r="I21" s="22">
        <v>36175.376747</v>
      </c>
      <c r="J21" s="22">
        <v>420</v>
      </c>
    </row>
    <row r="22" s="13" customFormat="1" ht="18.75" customHeight="1" spans="1:10">
      <c r="A22" s="28"/>
      <c r="B22" s="29"/>
      <c r="C22" s="41" t="s">
        <v>724</v>
      </c>
      <c r="D22" s="22"/>
      <c r="E22" s="22"/>
      <c r="F22" s="22"/>
      <c r="G22" s="42" t="s">
        <v>725</v>
      </c>
      <c r="H22" s="22">
        <v>45607.619599</v>
      </c>
      <c r="I22" s="22">
        <v>36366.469599</v>
      </c>
      <c r="J22" s="22">
        <v>9241.15</v>
      </c>
    </row>
    <row r="23" s="13" customFormat="1" ht="18.75" customHeight="1" spans="1:10">
      <c r="A23" s="28"/>
      <c r="B23" s="29"/>
      <c r="C23" s="41" t="s">
        <v>726</v>
      </c>
      <c r="D23" s="22">
        <v>5505.548989</v>
      </c>
      <c r="E23" s="22">
        <v>1185.548989</v>
      </c>
      <c r="F23" s="22">
        <v>4320</v>
      </c>
      <c r="G23" s="42" t="s">
        <v>727</v>
      </c>
      <c r="H23" s="22">
        <v>18159.125934</v>
      </c>
      <c r="I23" s="22">
        <v>18089.125934</v>
      </c>
      <c r="J23" s="22">
        <v>70</v>
      </c>
    </row>
    <row r="24" s="13" customFormat="1" ht="18.75" customHeight="1" spans="1:10">
      <c r="A24" s="28"/>
      <c r="B24" s="29"/>
      <c r="C24" s="41" t="s">
        <v>728</v>
      </c>
      <c r="D24" s="22">
        <v>734.5</v>
      </c>
      <c r="E24" s="22">
        <v>734.5</v>
      </c>
      <c r="F24" s="22"/>
      <c r="G24" s="42" t="s">
        <v>729</v>
      </c>
      <c r="H24" s="22">
        <v>4000</v>
      </c>
      <c r="I24" s="22">
        <v>4000</v>
      </c>
      <c r="J24" s="22"/>
    </row>
    <row r="25" s="13" customFormat="1" ht="18.75" customHeight="1" spans="1:10">
      <c r="A25" s="28"/>
      <c r="B25" s="29"/>
      <c r="C25" s="41" t="s">
        <v>730</v>
      </c>
      <c r="D25" s="22"/>
      <c r="E25" s="22"/>
      <c r="F25" s="22"/>
      <c r="G25" s="42" t="s">
        <v>731</v>
      </c>
      <c r="H25" s="22">
        <v>20.14</v>
      </c>
      <c r="I25" s="22">
        <v>20.14</v>
      </c>
      <c r="J25" s="22"/>
    </row>
    <row r="26" s="13" customFormat="1" ht="18.75" customHeight="1" spans="1:10">
      <c r="A26" s="28"/>
      <c r="B26" s="29"/>
      <c r="C26" s="41" t="s">
        <v>732</v>
      </c>
      <c r="D26" s="22">
        <v>1629.810758</v>
      </c>
      <c r="E26" s="22">
        <v>1381.810758</v>
      </c>
      <c r="F26" s="22">
        <v>248</v>
      </c>
      <c r="G26" s="42" t="s">
        <v>733</v>
      </c>
      <c r="H26" s="22">
        <v>816.01</v>
      </c>
      <c r="I26" s="22">
        <v>694.76</v>
      </c>
      <c r="J26" s="22">
        <v>121.25</v>
      </c>
    </row>
    <row r="27" s="13" customFormat="1" ht="18.75" customHeight="1" spans="1:10">
      <c r="A27" s="28"/>
      <c r="B27" s="29"/>
      <c r="C27" s="41" t="s">
        <v>734</v>
      </c>
      <c r="D27" s="22">
        <v>3500</v>
      </c>
      <c r="E27" s="22">
        <v>3500</v>
      </c>
      <c r="F27" s="22"/>
      <c r="G27" s="42" t="s">
        <v>735</v>
      </c>
      <c r="H27" s="22">
        <v>660</v>
      </c>
      <c r="I27" s="22">
        <v>660</v>
      </c>
      <c r="J27" s="22"/>
    </row>
    <row r="28" s="13" customFormat="1" ht="18.75" customHeight="1" spans="1:10">
      <c r="A28" s="28"/>
      <c r="B28" s="29"/>
      <c r="C28" s="41" t="s">
        <v>736</v>
      </c>
      <c r="D28" s="22">
        <v>1000</v>
      </c>
      <c r="E28" s="22">
        <v>1000</v>
      </c>
      <c r="F28" s="22"/>
      <c r="G28" s="42" t="s">
        <v>737</v>
      </c>
      <c r="H28" s="22">
        <v>60248</v>
      </c>
      <c r="I28" s="22">
        <v>55648</v>
      </c>
      <c r="J28" s="22">
        <v>4600</v>
      </c>
    </row>
    <row r="29" s="13" customFormat="1" ht="18.75" customHeight="1" spans="1:10">
      <c r="A29" s="28"/>
      <c r="B29" s="29"/>
      <c r="C29" s="41" t="s">
        <v>738</v>
      </c>
      <c r="D29" s="22">
        <v>3950</v>
      </c>
      <c r="E29" s="22">
        <v>3950</v>
      </c>
      <c r="F29" s="22"/>
      <c r="G29" s="42" t="s">
        <v>739</v>
      </c>
      <c r="H29" s="22">
        <v>1179</v>
      </c>
      <c r="I29" s="22">
        <v>1179</v>
      </c>
      <c r="J29" s="22"/>
    </row>
    <row r="30" s="13" customFormat="1" ht="18.75" customHeight="1" spans="1:10">
      <c r="A30" s="28"/>
      <c r="B30" s="29"/>
      <c r="C30" s="41" t="s">
        <v>740</v>
      </c>
      <c r="D30" s="22">
        <v>50</v>
      </c>
      <c r="E30" s="22">
        <v>50</v>
      </c>
      <c r="F30" s="22"/>
      <c r="G30" s="42" t="s">
        <v>741</v>
      </c>
      <c r="H30" s="22">
        <v>3096.59</v>
      </c>
      <c r="I30" s="22">
        <v>2713.59</v>
      </c>
      <c r="J30" s="22">
        <v>383</v>
      </c>
    </row>
    <row r="31" s="13" customFormat="1" ht="18.75" customHeight="1" spans="1:10">
      <c r="A31" s="28"/>
      <c r="B31" s="29"/>
      <c r="C31" s="41"/>
      <c r="D31" s="31"/>
      <c r="E31" s="31"/>
      <c r="F31" s="31"/>
      <c r="G31" s="30"/>
      <c r="H31" s="22"/>
      <c r="I31" s="22"/>
      <c r="J31" s="22"/>
    </row>
    <row r="32" s="13" customFormat="1" ht="18.75" customHeight="1" spans="1:10">
      <c r="A32" s="28"/>
      <c r="B32" s="29"/>
      <c r="D32" s="22"/>
      <c r="E32" s="22"/>
      <c r="F32" s="22"/>
      <c r="G32" s="28"/>
      <c r="H32" s="22"/>
      <c r="I32" s="22"/>
      <c r="J32" s="22"/>
    </row>
    <row r="33" s="13" customFormat="1" ht="18.75" customHeight="1" spans="1:10">
      <c r="A33" s="41" t="s">
        <v>742</v>
      </c>
      <c r="B33" s="24">
        <f>B7</f>
        <v>170381.86228</v>
      </c>
      <c r="C33" s="41" t="s">
        <v>743</v>
      </c>
      <c r="D33" s="24">
        <f t="shared" ref="D33:F33" si="1">D7+D8+D9+D10+D11+D12+D13+D14+D15+D16+D17+D18+D19+D20+D21+D22+D23+D24+D25+D26+D27+D28+D29+D30</f>
        <v>170381.86228</v>
      </c>
      <c r="E33" s="22">
        <f t="shared" si="1"/>
        <v>155546.46228</v>
      </c>
      <c r="F33" s="22">
        <f t="shared" si="1"/>
        <v>14835.4</v>
      </c>
      <c r="G33" s="42" t="s">
        <v>743</v>
      </c>
      <c r="H33" s="22">
        <f t="shared" ref="H33:J33" si="2">H8+H11+H14</f>
        <v>170381.86228</v>
      </c>
      <c r="I33" s="22">
        <f t="shared" si="2"/>
        <v>155546.46228</v>
      </c>
      <c r="J33" s="22">
        <f t="shared" si="2"/>
        <v>14835.4</v>
      </c>
    </row>
    <row r="34" s="13" customFormat="1" ht="18.75" customHeight="1" spans="1:10">
      <c r="A34" s="28"/>
      <c r="B34" s="22"/>
      <c r="C34" s="28"/>
      <c r="D34" s="22"/>
      <c r="E34" s="22"/>
      <c r="F34" s="22"/>
      <c r="G34" s="30"/>
      <c r="H34" s="29"/>
      <c r="I34" s="29"/>
      <c r="J34" s="29"/>
    </row>
    <row r="35" s="13" customFormat="1" ht="18.75" customHeight="1" spans="1:10">
      <c r="A35" s="41" t="s">
        <v>744</v>
      </c>
      <c r="B35" s="22"/>
      <c r="C35" s="41" t="s">
        <v>745</v>
      </c>
      <c r="D35" s="22"/>
      <c r="E35" s="22"/>
      <c r="F35" s="22"/>
      <c r="G35" s="42" t="s">
        <v>745</v>
      </c>
      <c r="H35" s="22"/>
      <c r="I35" s="22"/>
      <c r="J35" s="22"/>
    </row>
    <row r="36" s="13" customFormat="1" ht="18.75" customHeight="1" spans="1:10">
      <c r="A36" s="41" t="s">
        <v>746</v>
      </c>
      <c r="B36" s="22"/>
      <c r="C36" s="41"/>
      <c r="D36" s="22"/>
      <c r="E36" s="22"/>
      <c r="F36" s="22"/>
      <c r="G36" s="42"/>
      <c r="H36" s="22"/>
      <c r="I36" s="22"/>
      <c r="J36" s="22"/>
    </row>
    <row r="37" s="13" customFormat="1" ht="18.75" customHeight="1" spans="1:10">
      <c r="A37" s="28"/>
      <c r="B37" s="32"/>
      <c r="C37" s="41"/>
      <c r="D37" s="22"/>
      <c r="E37" s="22"/>
      <c r="F37" s="22"/>
      <c r="G37" s="42"/>
      <c r="H37" s="22"/>
      <c r="I37" s="22"/>
      <c r="J37" s="22"/>
    </row>
    <row r="38" s="13" customFormat="1" ht="18.75" customHeight="1" spans="1:10">
      <c r="A38" s="28"/>
      <c r="B38" s="22"/>
      <c r="C38" s="28"/>
      <c r="D38" s="22"/>
      <c r="E38" s="22"/>
      <c r="F38" s="22"/>
      <c r="G38" s="30"/>
      <c r="H38" s="22"/>
      <c r="I38" s="22"/>
      <c r="J38" s="22"/>
    </row>
    <row r="39" s="13" customFormat="1" ht="18.75" customHeight="1" spans="1:10">
      <c r="A39" s="41" t="s">
        <v>582</v>
      </c>
      <c r="B39" s="33">
        <f>B33+B35</f>
        <v>170381.86228</v>
      </c>
      <c r="C39" s="41" t="s">
        <v>583</v>
      </c>
      <c r="D39" s="22">
        <f>B7+B35</f>
        <v>170381.86228</v>
      </c>
      <c r="E39" s="22">
        <f>B8</f>
        <v>155546.46228</v>
      </c>
      <c r="F39" s="22">
        <f>B9</f>
        <v>14835.4</v>
      </c>
      <c r="G39" s="42" t="s">
        <v>583</v>
      </c>
      <c r="H39" s="22">
        <f t="shared" ref="H39:J39" si="3">D39</f>
        <v>170381.86228</v>
      </c>
      <c r="I39" s="22">
        <f t="shared" si="3"/>
        <v>155546.46228</v>
      </c>
      <c r="J39" s="22">
        <f t="shared" si="3"/>
        <v>14835.4</v>
      </c>
    </row>
    <row r="40" s="13" customFormat="1" ht="18.75" customHeight="1"/>
    <row r="41" s="13" customFormat="1" ht="18.75" customHeight="1"/>
    <row r="42" s="13" customFormat="1" ht="18.75" customHeight="1"/>
    <row r="43" s="13" customFormat="1" ht="18.75" customHeight="1"/>
    <row r="44" s="13" customFormat="1" ht="18.75" customHeight="1"/>
    <row r="45" s="13" customFormat="1" ht="18.75" customHeight="1"/>
    <row r="46" s="13" customFormat="1" ht="15"/>
    <row r="47" s="13" customFormat="1" ht="15"/>
    <row r="48" s="13" customFormat="1" ht="15"/>
  </sheetData>
  <sheetProtection sheet="1" formatCells="0" formatColumns="0" formatRows="0" insertRows="0" insertColumns="0" insertHyperlinks="0" deleteColumns="0" deleteRows="0" sort="0" autoFilter="0" pivotTables="0"/>
  <mergeCells count="9">
    <mergeCell ref="A2:J2"/>
    <mergeCell ref="A4:B4"/>
    <mergeCell ref="C4:J4"/>
    <mergeCell ref="D5:F5"/>
    <mergeCell ref="H5:J5"/>
    <mergeCell ref="A5:A6"/>
    <mergeCell ref="B5:B6"/>
    <mergeCell ref="C5:C6"/>
    <mergeCell ref="G5:G6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zoomScaleSheetLayoutView="60" workbookViewId="0">
      <selection activeCell="A1" sqref="A1"/>
    </sheetView>
  </sheetViews>
  <sheetFormatPr defaultColWidth="8" defaultRowHeight="12.75" customHeight="1"/>
  <cols>
    <col min="1" max="1" width="31.375" style="13" customWidth="1"/>
    <col min="2" max="2" width="19.625" style="13" customWidth="1"/>
    <col min="3" max="3" width="26.375" style="13" customWidth="1"/>
    <col min="4" max="4" width="13.5" style="13" customWidth="1"/>
    <col min="5" max="5" width="13.625" style="13" customWidth="1"/>
    <col min="6" max="6" width="14.125" style="13" customWidth="1"/>
    <col min="7" max="7" width="21.375" style="13" customWidth="1"/>
    <col min="8" max="8" width="11.5" style="13" customWidth="1"/>
    <col min="9" max="9" width="14" style="13" customWidth="1"/>
    <col min="10" max="10" width="13.5" style="13" customWidth="1"/>
    <col min="11" max="13" width="8" style="13" customWidth="1"/>
    <col min="14" max="16384" width="8" style="14"/>
  </cols>
  <sheetData>
    <row r="1" s="13" customFormat="1" ht="15.75" customHeight="1" spans="1:10">
      <c r="A1" s="13" t="s">
        <v>686</v>
      </c>
      <c r="J1" s="34"/>
    </row>
    <row r="2" s="13" customFormat="1" ht="52.5" customHeight="1" spans="1:12">
      <c r="A2" s="15" t="s">
        <v>747</v>
      </c>
      <c r="B2" s="15"/>
      <c r="C2" s="15"/>
      <c r="D2" s="15"/>
      <c r="E2" s="15"/>
      <c r="F2" s="15"/>
      <c r="G2" s="15"/>
      <c r="H2" s="15"/>
      <c r="I2" s="15"/>
      <c r="J2" s="15"/>
      <c r="K2" s="35"/>
      <c r="L2" s="35"/>
    </row>
    <row r="3" s="13" customFormat="1" ht="18" customHeight="1" spans="1:10">
      <c r="A3" s="16"/>
      <c r="G3" s="17"/>
      <c r="J3" s="34" t="s">
        <v>1</v>
      </c>
    </row>
    <row r="4" s="13" customFormat="1" ht="21" customHeight="1" spans="1:10">
      <c r="A4" s="18" t="s">
        <v>688</v>
      </c>
      <c r="B4" s="18"/>
      <c r="C4" s="18" t="s">
        <v>689</v>
      </c>
      <c r="D4" s="19"/>
      <c r="E4" s="19"/>
      <c r="F4" s="19"/>
      <c r="G4" s="19"/>
      <c r="H4" s="19"/>
      <c r="I4" s="19"/>
      <c r="J4" s="19"/>
    </row>
    <row r="5" s="13" customFormat="1" ht="24.75" customHeight="1" spans="1:10">
      <c r="A5" s="20" t="s">
        <v>690</v>
      </c>
      <c r="B5" s="20" t="s">
        <v>509</v>
      </c>
      <c r="C5" s="20" t="s">
        <v>691</v>
      </c>
      <c r="D5" s="20" t="s">
        <v>692</v>
      </c>
      <c r="E5" s="20"/>
      <c r="F5" s="20"/>
      <c r="G5" s="18" t="s">
        <v>690</v>
      </c>
      <c r="H5" s="20" t="s">
        <v>692</v>
      </c>
      <c r="I5" s="20"/>
      <c r="J5" s="20"/>
    </row>
    <row r="6" s="13" customFormat="1" ht="48.75" customHeight="1" spans="1:10">
      <c r="A6" s="20"/>
      <c r="B6" s="20"/>
      <c r="C6" s="20"/>
      <c r="D6" s="20" t="s">
        <v>69</v>
      </c>
      <c r="E6" s="20" t="s">
        <v>693</v>
      </c>
      <c r="F6" s="20" t="s">
        <v>694</v>
      </c>
      <c r="G6" s="18"/>
      <c r="H6" s="20" t="s">
        <v>69</v>
      </c>
      <c r="I6" s="20" t="s">
        <v>693</v>
      </c>
      <c r="J6" s="20" t="s">
        <v>694</v>
      </c>
    </row>
    <row r="7" s="13" customFormat="1" ht="18.75" customHeight="1" spans="1:10">
      <c r="A7" s="21" t="s">
        <v>695</v>
      </c>
      <c r="B7" s="22">
        <v>19267.718162</v>
      </c>
      <c r="C7" s="21" t="s">
        <v>696</v>
      </c>
      <c r="D7" s="22">
        <v>3019.923643</v>
      </c>
      <c r="E7" s="22">
        <v>3019.923643</v>
      </c>
      <c r="F7" s="22"/>
      <c r="G7" s="23" t="s">
        <v>697</v>
      </c>
      <c r="H7" s="24">
        <f t="shared" ref="H7:J7" si="0">H8+H11+H14</f>
        <v>19267.718162</v>
      </c>
      <c r="I7" s="22">
        <f t="shared" si="0"/>
        <v>18532.318162</v>
      </c>
      <c r="J7" s="22">
        <f t="shared" si="0"/>
        <v>735.4</v>
      </c>
    </row>
    <row r="8" s="13" customFormat="1" ht="18.75" customHeight="1" spans="1:10">
      <c r="A8" s="25" t="s">
        <v>693</v>
      </c>
      <c r="B8" s="26">
        <v>18532.318162</v>
      </c>
      <c r="C8" s="21" t="s">
        <v>698</v>
      </c>
      <c r="D8" s="22">
        <v>116</v>
      </c>
      <c r="E8" s="22">
        <v>116</v>
      </c>
      <c r="F8" s="22"/>
      <c r="G8" s="23" t="s">
        <v>699</v>
      </c>
      <c r="H8" s="22">
        <v>9218.222988</v>
      </c>
      <c r="I8" s="22">
        <v>9218.222988</v>
      </c>
      <c r="J8" s="22"/>
    </row>
    <row r="9" s="13" customFormat="1" ht="18.75" customHeight="1" spans="1:10">
      <c r="A9" s="25" t="s">
        <v>700</v>
      </c>
      <c r="B9" s="22">
        <v>735.4</v>
      </c>
      <c r="C9" s="21" t="s">
        <v>701</v>
      </c>
      <c r="D9" s="22"/>
      <c r="E9" s="22"/>
      <c r="F9" s="22"/>
      <c r="G9" s="23" t="s">
        <v>702</v>
      </c>
      <c r="H9" s="22">
        <v>7377.520387</v>
      </c>
      <c r="I9" s="22">
        <v>7377.520387</v>
      </c>
      <c r="J9" s="22"/>
    </row>
    <row r="10" s="13" customFormat="1" ht="18.75" customHeight="1" spans="1:10">
      <c r="A10" s="21"/>
      <c r="B10" s="27"/>
      <c r="C10" s="21" t="s">
        <v>703</v>
      </c>
      <c r="D10" s="22">
        <v>7293.451633</v>
      </c>
      <c r="E10" s="22">
        <v>7198.451633</v>
      </c>
      <c r="F10" s="22">
        <v>95</v>
      </c>
      <c r="G10" s="23" t="s">
        <v>704</v>
      </c>
      <c r="H10" s="22">
        <v>1840.702601</v>
      </c>
      <c r="I10" s="22">
        <v>1840.702601</v>
      </c>
      <c r="J10" s="22"/>
    </row>
    <row r="11" s="13" customFormat="1" ht="18.75" customHeight="1" spans="1:10">
      <c r="A11" s="21"/>
      <c r="B11" s="27"/>
      <c r="C11" s="21" t="s">
        <v>705</v>
      </c>
      <c r="D11" s="22"/>
      <c r="E11" s="22"/>
      <c r="F11" s="22"/>
      <c r="G11" s="23" t="s">
        <v>706</v>
      </c>
      <c r="H11" s="22">
        <v>469.565174</v>
      </c>
      <c r="I11" s="22">
        <v>469.565174</v>
      </c>
      <c r="J11" s="22"/>
    </row>
    <row r="12" s="13" customFormat="1" ht="18.75" customHeight="1" spans="1:10">
      <c r="A12" s="28"/>
      <c r="B12" s="29"/>
      <c r="C12" s="21" t="s">
        <v>707</v>
      </c>
      <c r="D12" s="22"/>
      <c r="E12" s="22"/>
      <c r="F12" s="22"/>
      <c r="G12" s="23" t="s">
        <v>708</v>
      </c>
      <c r="H12" s="22">
        <v>469.565174</v>
      </c>
      <c r="I12" s="22">
        <v>469.565174</v>
      </c>
      <c r="J12" s="22"/>
    </row>
    <row r="13" s="13" customFormat="1" ht="18.75" customHeight="1" spans="1:10">
      <c r="A13" s="28"/>
      <c r="B13" s="29"/>
      <c r="C13" s="21" t="s">
        <v>709</v>
      </c>
      <c r="D13" s="22">
        <v>3635.5</v>
      </c>
      <c r="E13" s="22">
        <v>3635.5</v>
      </c>
      <c r="F13" s="22"/>
      <c r="G13" s="23" t="s">
        <v>710</v>
      </c>
      <c r="H13" s="22"/>
      <c r="I13" s="22"/>
      <c r="J13" s="22"/>
    </row>
    <row r="14" s="13" customFormat="1" ht="18.75" customHeight="1" spans="1:10">
      <c r="A14" s="28"/>
      <c r="B14" s="29"/>
      <c r="C14" s="21" t="s">
        <v>711</v>
      </c>
      <c r="D14" s="22">
        <v>424.996</v>
      </c>
      <c r="E14" s="22">
        <v>424.996</v>
      </c>
      <c r="F14" s="22"/>
      <c r="G14" s="23" t="s">
        <v>712</v>
      </c>
      <c r="H14" s="22">
        <v>9579.93</v>
      </c>
      <c r="I14" s="22">
        <v>8844.53</v>
      </c>
      <c r="J14" s="22">
        <v>735.4</v>
      </c>
    </row>
    <row r="15" s="13" customFormat="1" ht="18.75" customHeight="1" spans="1:10">
      <c r="A15" s="28"/>
      <c r="B15" s="29"/>
      <c r="C15" s="21" t="s">
        <v>713</v>
      </c>
      <c r="D15" s="22"/>
      <c r="E15" s="22"/>
      <c r="F15" s="22"/>
      <c r="G15" s="23" t="s">
        <v>714</v>
      </c>
      <c r="H15" s="22">
        <v>9579.93</v>
      </c>
      <c r="I15" s="22">
        <v>8844.53</v>
      </c>
      <c r="J15" s="22">
        <v>735.4</v>
      </c>
    </row>
    <row r="16" s="13" customFormat="1" ht="18.75" customHeight="1" spans="1:10">
      <c r="A16" s="28"/>
      <c r="B16" s="29"/>
      <c r="C16" s="21" t="s">
        <v>715</v>
      </c>
      <c r="D16" s="22">
        <v>2925.309045</v>
      </c>
      <c r="E16" s="22">
        <v>2859.909045</v>
      </c>
      <c r="F16" s="22">
        <v>65.4</v>
      </c>
      <c r="G16" s="23" t="s">
        <v>716</v>
      </c>
      <c r="H16" s="22"/>
      <c r="I16" s="22"/>
      <c r="J16" s="22"/>
    </row>
    <row r="17" s="13" customFormat="1" ht="18.75" customHeight="1" spans="1:10">
      <c r="A17" s="28"/>
      <c r="B17" s="29"/>
      <c r="C17" s="21" t="s">
        <v>717</v>
      </c>
      <c r="D17" s="22"/>
      <c r="E17" s="22"/>
      <c r="F17" s="22"/>
      <c r="G17" s="30"/>
      <c r="H17" s="22"/>
      <c r="I17" s="22"/>
      <c r="J17" s="22"/>
    </row>
    <row r="18" s="13" customFormat="1" ht="18.75" customHeight="1" spans="1:10">
      <c r="A18" s="28"/>
      <c r="B18" s="29"/>
      <c r="C18" s="21" t="s">
        <v>718</v>
      </c>
      <c r="D18" s="22"/>
      <c r="E18" s="22"/>
      <c r="F18" s="22"/>
      <c r="G18" s="30"/>
      <c r="H18" s="22"/>
      <c r="I18" s="22"/>
      <c r="J18" s="22"/>
    </row>
    <row r="19" s="13" customFormat="1" ht="18.75" customHeight="1" spans="1:10">
      <c r="A19" s="28"/>
      <c r="B19" s="29"/>
      <c r="C19" s="21" t="s">
        <v>719</v>
      </c>
      <c r="D19" s="22">
        <v>79.537841</v>
      </c>
      <c r="E19" s="22">
        <v>79.537841</v>
      </c>
      <c r="F19" s="22"/>
      <c r="G19" s="30"/>
      <c r="H19" s="22"/>
      <c r="I19" s="22"/>
      <c r="J19" s="22"/>
    </row>
    <row r="20" s="13" customFormat="1" ht="18.75" customHeight="1" spans="1:10">
      <c r="A20" s="28"/>
      <c r="B20" s="29"/>
      <c r="C20" s="21" t="s">
        <v>720</v>
      </c>
      <c r="D20" s="22"/>
      <c r="E20" s="22"/>
      <c r="F20" s="22"/>
      <c r="G20" s="23" t="s">
        <v>721</v>
      </c>
      <c r="H20" s="22">
        <f>H21+H22+H23+H24+H25+H26+H27+H28+H29+H30</f>
        <v>19267.718162</v>
      </c>
      <c r="I20" s="22">
        <f>I30+I21+I22+I23+I24+I25+I26+I27+I28+I29</f>
        <v>18532.318162</v>
      </c>
      <c r="J20" s="22">
        <f>J30+J21+J22+J23+J24+J25+J26+J27+J28+J29</f>
        <v>735.4</v>
      </c>
    </row>
    <row r="21" s="13" customFormat="1" ht="18.75" customHeight="1" spans="1:10">
      <c r="A21" s="28"/>
      <c r="B21" s="29"/>
      <c r="C21" s="21" t="s">
        <v>722</v>
      </c>
      <c r="D21" s="22"/>
      <c r="E21" s="22"/>
      <c r="F21" s="22"/>
      <c r="G21" s="23" t="s">
        <v>723</v>
      </c>
      <c r="H21" s="22">
        <v>7584.040387</v>
      </c>
      <c r="I21" s="22">
        <v>7489.040387</v>
      </c>
      <c r="J21" s="22">
        <v>95</v>
      </c>
    </row>
    <row r="22" s="13" customFormat="1" ht="18.75" customHeight="1" spans="1:10">
      <c r="A22" s="28"/>
      <c r="B22" s="29"/>
      <c r="C22" s="21" t="s">
        <v>724</v>
      </c>
      <c r="D22" s="22"/>
      <c r="E22" s="22"/>
      <c r="F22" s="22"/>
      <c r="G22" s="23" t="s">
        <v>725</v>
      </c>
      <c r="H22" s="22">
        <v>5808.475174</v>
      </c>
      <c r="I22" s="22">
        <v>5393.075174</v>
      </c>
      <c r="J22" s="22">
        <v>415.4</v>
      </c>
    </row>
    <row r="23" s="13" customFormat="1" ht="18.75" customHeight="1" spans="1:10">
      <c r="A23" s="28"/>
      <c r="B23" s="29"/>
      <c r="C23" s="21" t="s">
        <v>726</v>
      </c>
      <c r="D23" s="22">
        <v>575</v>
      </c>
      <c r="E23" s="22"/>
      <c r="F23" s="22">
        <v>575</v>
      </c>
      <c r="G23" s="23" t="s">
        <v>727</v>
      </c>
      <c r="H23" s="22">
        <v>2130.702601</v>
      </c>
      <c r="I23" s="22">
        <v>2130.702601</v>
      </c>
      <c r="J23" s="22"/>
    </row>
    <row r="24" s="13" customFormat="1" ht="18.75" customHeight="1" spans="1:10">
      <c r="A24" s="28"/>
      <c r="B24" s="29"/>
      <c r="C24" s="21" t="s">
        <v>728</v>
      </c>
      <c r="D24" s="22"/>
      <c r="E24" s="22"/>
      <c r="F24" s="22"/>
      <c r="G24" s="23" t="s">
        <v>729</v>
      </c>
      <c r="H24" s="22">
        <v>698</v>
      </c>
      <c r="I24" s="22">
        <v>698</v>
      </c>
      <c r="J24" s="22"/>
    </row>
    <row r="25" s="13" customFormat="1" ht="18.75" customHeight="1" spans="1:10">
      <c r="A25" s="28"/>
      <c r="B25" s="29"/>
      <c r="C25" s="21" t="s">
        <v>730</v>
      </c>
      <c r="D25" s="22"/>
      <c r="E25" s="22"/>
      <c r="F25" s="22"/>
      <c r="G25" s="23" t="s">
        <v>731</v>
      </c>
      <c r="H25" s="22"/>
      <c r="I25" s="22"/>
      <c r="J25" s="22"/>
    </row>
    <row r="26" s="13" customFormat="1" ht="18.75" customHeight="1" spans="1:10">
      <c r="A26" s="28"/>
      <c r="B26" s="29"/>
      <c r="C26" s="21" t="s">
        <v>732</v>
      </c>
      <c r="D26" s="22"/>
      <c r="E26" s="22"/>
      <c r="F26" s="22"/>
      <c r="G26" s="23" t="s">
        <v>733</v>
      </c>
      <c r="H26" s="22">
        <v>231</v>
      </c>
      <c r="I26" s="22">
        <v>6</v>
      </c>
      <c r="J26" s="22">
        <v>225</v>
      </c>
    </row>
    <row r="27" s="13" customFormat="1" ht="18.75" customHeight="1" spans="1:10">
      <c r="A27" s="28"/>
      <c r="B27" s="29"/>
      <c r="C27" s="21" t="s">
        <v>734</v>
      </c>
      <c r="D27" s="22">
        <v>500</v>
      </c>
      <c r="E27" s="22">
        <v>500</v>
      </c>
      <c r="F27" s="22"/>
      <c r="G27" s="23" t="s">
        <v>735</v>
      </c>
      <c r="H27" s="22"/>
      <c r="I27" s="22"/>
      <c r="J27" s="22"/>
    </row>
    <row r="28" s="13" customFormat="1" ht="18.75" customHeight="1" spans="1:10">
      <c r="A28" s="28"/>
      <c r="B28" s="29"/>
      <c r="C28" s="21" t="s">
        <v>736</v>
      </c>
      <c r="D28" s="22"/>
      <c r="E28" s="22"/>
      <c r="F28" s="22"/>
      <c r="G28" s="23" t="s">
        <v>737</v>
      </c>
      <c r="H28" s="22"/>
      <c r="I28" s="22"/>
      <c r="J28" s="22"/>
    </row>
    <row r="29" s="13" customFormat="1" ht="18.75" customHeight="1" spans="1:10">
      <c r="A29" s="28"/>
      <c r="B29" s="29"/>
      <c r="C29" s="21" t="s">
        <v>738</v>
      </c>
      <c r="D29" s="22">
        <v>678</v>
      </c>
      <c r="E29" s="22">
        <v>678</v>
      </c>
      <c r="F29" s="22"/>
      <c r="G29" s="23" t="s">
        <v>739</v>
      </c>
      <c r="H29" s="22">
        <v>2786.5</v>
      </c>
      <c r="I29" s="22">
        <v>2786.5</v>
      </c>
      <c r="J29" s="22"/>
    </row>
    <row r="30" s="13" customFormat="1" ht="18.75" customHeight="1" spans="1:10">
      <c r="A30" s="28"/>
      <c r="B30" s="29"/>
      <c r="C30" s="21" t="s">
        <v>740</v>
      </c>
      <c r="D30" s="22">
        <v>20</v>
      </c>
      <c r="E30" s="22">
        <v>20</v>
      </c>
      <c r="F30" s="22"/>
      <c r="G30" s="23" t="s">
        <v>741</v>
      </c>
      <c r="H30" s="22">
        <v>29</v>
      </c>
      <c r="I30" s="22">
        <v>29</v>
      </c>
      <c r="J30" s="22"/>
    </row>
    <row r="31" s="13" customFormat="1" ht="18.75" customHeight="1" spans="1:10">
      <c r="A31" s="28"/>
      <c r="B31" s="29"/>
      <c r="C31" s="21"/>
      <c r="D31" s="31"/>
      <c r="E31" s="31"/>
      <c r="F31" s="31"/>
      <c r="G31" s="30"/>
      <c r="H31" s="22"/>
      <c r="I31" s="22"/>
      <c r="J31" s="22"/>
    </row>
    <row r="32" s="13" customFormat="1" ht="18.75" customHeight="1" spans="1:10">
      <c r="A32" s="28"/>
      <c r="B32" s="29"/>
      <c r="D32" s="22"/>
      <c r="E32" s="22"/>
      <c r="F32" s="22"/>
      <c r="G32" s="28"/>
      <c r="H32" s="22"/>
      <c r="I32" s="22"/>
      <c r="J32" s="22"/>
    </row>
    <row r="33" s="13" customFormat="1" ht="18.75" customHeight="1" spans="1:10">
      <c r="A33" s="21" t="s">
        <v>742</v>
      </c>
      <c r="B33" s="24">
        <f>B7</f>
        <v>19267.718162</v>
      </c>
      <c r="C33" s="21" t="s">
        <v>743</v>
      </c>
      <c r="D33" s="24">
        <f t="shared" ref="D33:F33" si="1">D7+D8+D9+D10+D11+D12+D13+D14+D15+D16+D17+D18+D19+D20+D21+D22+D23+D24+D25+D26+D27+D28+D29+D30</f>
        <v>19267.718162</v>
      </c>
      <c r="E33" s="22">
        <f t="shared" si="1"/>
        <v>18532.318162</v>
      </c>
      <c r="F33" s="22">
        <f t="shared" si="1"/>
        <v>735.4</v>
      </c>
      <c r="G33" s="23" t="s">
        <v>743</v>
      </c>
      <c r="H33" s="22">
        <f t="shared" ref="H33:J33" si="2">H8+H11+H14</f>
        <v>19267.718162</v>
      </c>
      <c r="I33" s="22">
        <f t="shared" si="2"/>
        <v>18532.318162</v>
      </c>
      <c r="J33" s="22">
        <f t="shared" si="2"/>
        <v>735.4</v>
      </c>
    </row>
    <row r="34" s="13" customFormat="1" ht="18.75" customHeight="1" spans="1:10">
      <c r="A34" s="28"/>
      <c r="B34" s="22"/>
      <c r="C34" s="28"/>
      <c r="D34" s="22"/>
      <c r="E34" s="22"/>
      <c r="F34" s="22"/>
      <c r="G34" s="30"/>
      <c r="H34" s="29"/>
      <c r="I34" s="29"/>
      <c r="J34" s="29"/>
    </row>
    <row r="35" s="13" customFormat="1" ht="18.75" customHeight="1" spans="1:10">
      <c r="A35" s="21" t="s">
        <v>744</v>
      </c>
      <c r="B35" s="22"/>
      <c r="C35" s="21" t="s">
        <v>745</v>
      </c>
      <c r="D35" s="22"/>
      <c r="E35" s="22"/>
      <c r="F35" s="22"/>
      <c r="G35" s="23" t="s">
        <v>745</v>
      </c>
      <c r="H35" s="22">
        <f>B7+B36-H33</f>
        <v>0</v>
      </c>
      <c r="I35" s="22"/>
      <c r="J35" s="22"/>
    </row>
    <row r="36" s="13" customFormat="1" ht="18.75" customHeight="1" spans="1:10">
      <c r="A36" s="21" t="s">
        <v>746</v>
      </c>
      <c r="B36" s="22"/>
      <c r="C36" s="21"/>
      <c r="D36" s="22"/>
      <c r="E36" s="22"/>
      <c r="F36" s="22"/>
      <c r="G36" s="23"/>
      <c r="H36" s="22"/>
      <c r="I36" s="22"/>
      <c r="J36" s="22"/>
    </row>
    <row r="37" s="13" customFormat="1" ht="18.75" customHeight="1" spans="1:10">
      <c r="A37" s="28"/>
      <c r="B37" s="32"/>
      <c r="C37" s="21"/>
      <c r="D37" s="22"/>
      <c r="E37" s="22"/>
      <c r="F37" s="22"/>
      <c r="G37" s="23"/>
      <c r="H37" s="22"/>
      <c r="I37" s="22"/>
      <c r="J37" s="22"/>
    </row>
    <row r="38" s="13" customFormat="1" ht="18.75" customHeight="1" spans="1:10">
      <c r="A38" s="28"/>
      <c r="B38" s="22"/>
      <c r="C38" s="28"/>
      <c r="D38" s="22"/>
      <c r="E38" s="22"/>
      <c r="F38" s="22"/>
      <c r="G38" s="30"/>
      <c r="H38" s="22"/>
      <c r="I38" s="22"/>
      <c r="J38" s="22"/>
    </row>
    <row r="39" s="13" customFormat="1" ht="18.75" customHeight="1" spans="1:10">
      <c r="A39" s="21" t="s">
        <v>582</v>
      </c>
      <c r="B39" s="33">
        <f>B33+B35</f>
        <v>19267.718162</v>
      </c>
      <c r="C39" s="21" t="s">
        <v>583</v>
      </c>
      <c r="D39" s="22">
        <f>B7+B35</f>
        <v>19267.718162</v>
      </c>
      <c r="E39" s="22">
        <f>B8</f>
        <v>18532.318162</v>
      </c>
      <c r="F39" s="22">
        <f>B9</f>
        <v>735.4</v>
      </c>
      <c r="G39" s="23" t="s">
        <v>583</v>
      </c>
      <c r="H39" s="22">
        <f t="shared" ref="H39:J39" si="3">D39</f>
        <v>19267.718162</v>
      </c>
      <c r="I39" s="22">
        <f t="shared" si="3"/>
        <v>18532.318162</v>
      </c>
      <c r="J39" s="22">
        <f t="shared" si="3"/>
        <v>735.4</v>
      </c>
    </row>
    <row r="40" s="13" customFormat="1" ht="18.75" customHeight="1"/>
    <row r="41" s="13" customFormat="1" ht="18.75" customHeight="1"/>
    <row r="42" s="13" customFormat="1" ht="18.75" customHeight="1"/>
    <row r="43" s="13" customFormat="1" ht="18.75" customHeight="1"/>
    <row r="44" s="13" customFormat="1" ht="18.75" customHeight="1"/>
    <row r="45" s="13" customFormat="1" ht="18.75" customHeight="1"/>
    <row r="46" s="13" customFormat="1" ht="15"/>
    <row r="47" s="13" customFormat="1" ht="15"/>
    <row r="48" s="13" customFormat="1" ht="15"/>
  </sheetData>
  <sheetProtection sheet="1" formatCells="0" formatColumns="0" formatRows="0" insertRows="0" insertColumns="0" insertHyperlinks="0" deleteColumns="0" deleteRows="0" sort="0" autoFilter="0" pivotTables="0"/>
  <mergeCells count="9">
    <mergeCell ref="A2:J2"/>
    <mergeCell ref="A4:B4"/>
    <mergeCell ref="C4:J4"/>
    <mergeCell ref="D5:F5"/>
    <mergeCell ref="H5:J5"/>
    <mergeCell ref="A5:A6"/>
    <mergeCell ref="B5:B6"/>
    <mergeCell ref="C5:C6"/>
    <mergeCell ref="G5:G6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J10" sqref="J10"/>
    </sheetView>
  </sheetViews>
  <sheetFormatPr defaultColWidth="9" defaultRowHeight="13.5" outlineLevelCol="3"/>
  <cols>
    <col min="1" max="1" width="48.625" style="1" customWidth="1"/>
    <col min="2" max="3" width="23.125" style="1" customWidth="1"/>
    <col min="4" max="4" width="24.25" style="1" customWidth="1"/>
    <col min="5" max="6" width="9" style="1"/>
    <col min="7" max="7" width="11.625" style="1"/>
    <col min="8" max="16384" width="9" style="1"/>
  </cols>
  <sheetData>
    <row r="1" s="1" customFormat="1" ht="18" customHeight="1" spans="1:1">
      <c r="A1" s="3"/>
    </row>
    <row r="2" s="1" customFormat="1" ht="54" customHeight="1" spans="1:4">
      <c r="A2" s="4" t="s">
        <v>748</v>
      </c>
      <c r="B2" s="4"/>
      <c r="C2" s="4"/>
      <c r="D2" s="4"/>
    </row>
    <row r="3" s="2" customFormat="1" ht="20.1" customHeight="1" spans="1:4">
      <c r="A3" s="5" t="s">
        <v>690</v>
      </c>
      <c r="B3" s="5" t="s">
        <v>5</v>
      </c>
      <c r="C3" s="5" t="s">
        <v>3</v>
      </c>
      <c r="D3" s="5" t="s">
        <v>749</v>
      </c>
    </row>
    <row r="4" s="1" customFormat="1" ht="20.1" customHeight="1" spans="1:4">
      <c r="A4" s="6" t="s">
        <v>750</v>
      </c>
      <c r="B4" s="7">
        <f>B5+B6+B9</f>
        <v>499.48</v>
      </c>
      <c r="C4" s="7">
        <f>C5+C6+C9</f>
        <v>576.58</v>
      </c>
      <c r="D4" s="8">
        <f t="shared" ref="D4:D10" si="0">(B4-C4)/C4</f>
        <v>-0.133719518540359</v>
      </c>
    </row>
    <row r="5" s="1" customFormat="1" ht="20.1" customHeight="1" spans="1:4">
      <c r="A5" s="6" t="s">
        <v>751</v>
      </c>
      <c r="B5" s="7">
        <v>0</v>
      </c>
      <c r="C5" s="7">
        <v>0</v>
      </c>
      <c r="D5" s="8"/>
    </row>
    <row r="6" s="1" customFormat="1" ht="20.1" customHeight="1" spans="1:4">
      <c r="A6" s="6" t="s">
        <v>752</v>
      </c>
      <c r="B6" s="7">
        <f>B7+B8</f>
        <v>380</v>
      </c>
      <c r="C6" s="7">
        <f>C7+C8</f>
        <v>374.4</v>
      </c>
      <c r="D6" s="8">
        <f t="shared" si="0"/>
        <v>0.014957264957265</v>
      </c>
    </row>
    <row r="7" s="1" customFormat="1" ht="20.1" customHeight="1" spans="1:4">
      <c r="A7" s="6" t="s">
        <v>753</v>
      </c>
      <c r="B7" s="7">
        <v>0</v>
      </c>
      <c r="C7" s="7">
        <v>0</v>
      </c>
      <c r="D7" s="8"/>
    </row>
    <row r="8" s="1" customFormat="1" ht="20.1" customHeight="1" spans="1:4">
      <c r="A8" s="6" t="s">
        <v>754</v>
      </c>
      <c r="B8" s="7">
        <v>380</v>
      </c>
      <c r="C8" s="7">
        <v>374.4</v>
      </c>
      <c r="D8" s="8">
        <f t="shared" si="0"/>
        <v>0.014957264957265</v>
      </c>
    </row>
    <row r="9" s="1" customFormat="1" ht="20.1" customHeight="1" spans="1:4">
      <c r="A9" s="6" t="s">
        <v>755</v>
      </c>
      <c r="B9" s="7">
        <f>B10+B11</f>
        <v>119.48</v>
      </c>
      <c r="C9" s="7">
        <f>C10+C11</f>
        <v>202.18</v>
      </c>
      <c r="D9" s="8">
        <f t="shared" si="0"/>
        <v>-0.409041448214462</v>
      </c>
    </row>
    <row r="10" s="1" customFormat="1" ht="20.1" customHeight="1" spans="1:4">
      <c r="A10" s="6" t="s">
        <v>756</v>
      </c>
      <c r="B10" s="7">
        <v>119.48</v>
      </c>
      <c r="C10" s="7">
        <v>202.18</v>
      </c>
      <c r="D10" s="8">
        <f t="shared" si="0"/>
        <v>-0.409041448214462</v>
      </c>
    </row>
    <row r="11" s="1" customFormat="1" ht="20.1" customHeight="1" spans="1:4">
      <c r="A11" s="6" t="s">
        <v>757</v>
      </c>
      <c r="B11" s="7"/>
      <c r="C11" s="7"/>
      <c r="D11" s="8"/>
    </row>
    <row r="12" s="1" customFormat="1" ht="40" customHeight="1" spans="1:4">
      <c r="A12" s="9" t="s">
        <v>758</v>
      </c>
      <c r="B12" s="10"/>
      <c r="C12" s="10"/>
      <c r="D12" s="10"/>
    </row>
    <row r="13" s="1" customFormat="1" ht="40" customHeight="1" spans="1:4">
      <c r="A13" s="12" t="s">
        <v>759</v>
      </c>
      <c r="B13" s="12"/>
      <c r="C13" s="12"/>
      <c r="D13" s="12"/>
    </row>
    <row r="14" s="1" customFormat="1" ht="40" customHeight="1" spans="1:4">
      <c r="A14" s="11" t="s">
        <v>760</v>
      </c>
      <c r="B14" s="9"/>
      <c r="C14" s="9"/>
      <c r="D14" s="9"/>
    </row>
    <row r="15" s="1" customFormat="1" ht="60" customHeight="1" spans="1:4">
      <c r="A15" s="9" t="s">
        <v>761</v>
      </c>
      <c r="B15" s="9"/>
      <c r="C15" s="9"/>
      <c r="D15" s="9"/>
    </row>
  </sheetData>
  <mergeCells count="5">
    <mergeCell ref="A2:D2"/>
    <mergeCell ref="A12:D12"/>
    <mergeCell ref="A13:D13"/>
    <mergeCell ref="A14:D14"/>
    <mergeCell ref="A15:D15"/>
  </mergeCells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tabSelected="1" workbookViewId="0">
      <selection activeCell="I13" sqref="I13"/>
    </sheetView>
  </sheetViews>
  <sheetFormatPr defaultColWidth="9" defaultRowHeight="13.5" outlineLevelCol="3"/>
  <cols>
    <col min="1" max="1" width="48.625" style="1" customWidth="1"/>
    <col min="2" max="3" width="23.125" style="1" customWidth="1"/>
    <col min="4" max="4" width="24.25" style="1" customWidth="1"/>
    <col min="5" max="16384" width="9" style="1"/>
  </cols>
  <sheetData>
    <row r="1" s="1" customFormat="1" ht="18" customHeight="1" spans="1:1">
      <c r="A1" s="3"/>
    </row>
    <row r="2" s="1" customFormat="1" ht="54" customHeight="1" spans="1:4">
      <c r="A2" s="4" t="s">
        <v>762</v>
      </c>
      <c r="B2" s="4"/>
      <c r="C2" s="4"/>
      <c r="D2" s="4"/>
    </row>
    <row r="3" s="2" customFormat="1" ht="20.1" customHeight="1" spans="1:4">
      <c r="A3" s="5" t="s">
        <v>690</v>
      </c>
      <c r="B3" s="5" t="s">
        <v>5</v>
      </c>
      <c r="C3" s="5" t="s">
        <v>3</v>
      </c>
      <c r="D3" s="5" t="s">
        <v>749</v>
      </c>
    </row>
    <row r="4" s="1" customFormat="1" ht="20.1" customHeight="1" spans="1:4">
      <c r="A4" s="6" t="s">
        <v>750</v>
      </c>
      <c r="B4" s="7">
        <f>B5+B6+B9</f>
        <v>33.2</v>
      </c>
      <c r="C4" s="7">
        <f>C5+C6+C9</f>
        <v>33.3</v>
      </c>
      <c r="D4" s="8"/>
    </row>
    <row r="5" s="1" customFormat="1" ht="20.1" customHeight="1" spans="1:4">
      <c r="A5" s="6" t="s">
        <v>763</v>
      </c>
      <c r="B5" s="7">
        <v>0</v>
      </c>
      <c r="C5" s="7">
        <v>0</v>
      </c>
      <c r="D5" s="8"/>
    </row>
    <row r="6" s="1" customFormat="1" ht="20.1" customHeight="1" spans="1:4">
      <c r="A6" s="6" t="s">
        <v>752</v>
      </c>
      <c r="B6" s="7">
        <v>32</v>
      </c>
      <c r="C6" s="7">
        <v>32</v>
      </c>
      <c r="D6" s="8"/>
    </row>
    <row r="7" s="1" customFormat="1" ht="20.1" customHeight="1" spans="1:4">
      <c r="A7" s="6" t="s">
        <v>753</v>
      </c>
      <c r="B7" s="7">
        <v>0</v>
      </c>
      <c r="C7" s="7">
        <v>0</v>
      </c>
      <c r="D7" s="8"/>
    </row>
    <row r="8" s="1" customFormat="1" ht="20.1" customHeight="1" spans="1:4">
      <c r="A8" s="6" t="s">
        <v>754</v>
      </c>
      <c r="B8" s="7">
        <v>32</v>
      </c>
      <c r="C8" s="7">
        <v>32</v>
      </c>
      <c r="D8" s="8"/>
    </row>
    <row r="9" s="1" customFormat="1" ht="20.1" customHeight="1" spans="1:4">
      <c r="A9" s="6" t="s">
        <v>755</v>
      </c>
      <c r="B9" s="7">
        <v>1.2</v>
      </c>
      <c r="C9" s="7">
        <v>1.3</v>
      </c>
      <c r="D9" s="8"/>
    </row>
    <row r="10" s="1" customFormat="1" ht="20.1" customHeight="1" spans="1:4">
      <c r="A10" s="6" t="s">
        <v>756</v>
      </c>
      <c r="B10" s="7">
        <v>1.2</v>
      </c>
      <c r="C10" s="7">
        <v>1.3</v>
      </c>
      <c r="D10" s="8"/>
    </row>
    <row r="11" s="1" customFormat="1" ht="20.1" customHeight="1" spans="1:4">
      <c r="A11" s="6" t="s">
        <v>757</v>
      </c>
      <c r="B11" s="7"/>
      <c r="C11" s="7"/>
      <c r="D11" s="8"/>
    </row>
    <row r="12" s="1" customFormat="1" ht="60" customHeight="1" spans="1:4">
      <c r="A12" s="9" t="s">
        <v>764</v>
      </c>
      <c r="B12" s="9"/>
      <c r="C12" s="9"/>
      <c r="D12" s="9"/>
    </row>
    <row r="13" s="1" customFormat="1" ht="40" customHeight="1" spans="1:4">
      <c r="A13" s="9"/>
      <c r="B13" s="10"/>
      <c r="C13" s="10"/>
      <c r="D13" s="10"/>
    </row>
    <row r="14" s="1" customFormat="1" ht="40" customHeight="1" spans="1:4">
      <c r="A14" s="11"/>
      <c r="B14" s="9"/>
      <c r="C14" s="9"/>
      <c r="D14" s="9"/>
    </row>
    <row r="15" s="1" customFormat="1" ht="40" customHeight="1" spans="1:4">
      <c r="A15" s="9"/>
      <c r="B15" s="9"/>
      <c r="C15" s="9"/>
      <c r="D15" s="9"/>
    </row>
  </sheetData>
  <mergeCells count="5">
    <mergeCell ref="A2:D2"/>
    <mergeCell ref="A12:D12"/>
    <mergeCell ref="A13:D13"/>
    <mergeCell ref="A14:D14"/>
    <mergeCell ref="A15:D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7"/>
  <sheetViews>
    <sheetView showZeros="0" zoomScale="90" zoomScaleNormal="90" workbookViewId="0">
      <selection activeCell="F3" sqref="F3:H3"/>
    </sheetView>
  </sheetViews>
  <sheetFormatPr defaultColWidth="16.875" defaultRowHeight="14.25"/>
  <cols>
    <col min="1" max="1" width="8.625" style="163" customWidth="1"/>
    <col min="2" max="2" width="20.625" style="164" customWidth="1"/>
    <col min="3" max="3" width="11.125" style="165" customWidth="1"/>
    <col min="4" max="4" width="10" style="165" customWidth="1"/>
    <col min="5" max="5" width="10.125" style="165" customWidth="1"/>
    <col min="6" max="11" width="10.625" style="166" customWidth="1"/>
    <col min="12" max="12" width="2.625" customWidth="1"/>
  </cols>
  <sheetData>
    <row r="1" s="161" customFormat="1" ht="32" customHeight="1" spans="1:11">
      <c r="A1" s="167" t="s">
        <v>37</v>
      </c>
      <c r="B1" s="168"/>
      <c r="C1" s="169"/>
      <c r="D1" s="169"/>
      <c r="E1" s="169"/>
      <c r="F1" s="170"/>
      <c r="G1" s="170"/>
      <c r="H1" s="170"/>
      <c r="I1" s="170"/>
      <c r="J1" s="170"/>
      <c r="K1" s="170"/>
    </row>
    <row r="2" spans="11:11">
      <c r="K2" s="187" t="s">
        <v>1</v>
      </c>
    </row>
    <row r="3" s="162" customFormat="1" ht="26.25" customHeight="1" spans="1:11">
      <c r="A3" s="171" t="s">
        <v>38</v>
      </c>
      <c r="B3" s="172"/>
      <c r="C3" s="173" t="s">
        <v>3</v>
      </c>
      <c r="D3" s="173"/>
      <c r="E3" s="173"/>
      <c r="F3" s="174" t="s">
        <v>4</v>
      </c>
      <c r="G3" s="174"/>
      <c r="H3" s="174"/>
      <c r="I3" s="174" t="s">
        <v>5</v>
      </c>
      <c r="J3" s="174"/>
      <c r="K3" s="174"/>
    </row>
    <row r="4" s="162" customFormat="1" ht="26.25" customHeight="1" spans="1:11">
      <c r="A4" s="175" t="s">
        <v>39</v>
      </c>
      <c r="B4" s="176" t="s">
        <v>40</v>
      </c>
      <c r="C4" s="177" t="s">
        <v>6</v>
      </c>
      <c r="D4" s="177" t="s">
        <v>7</v>
      </c>
      <c r="E4" s="177" t="s">
        <v>8</v>
      </c>
      <c r="F4" s="178" t="s">
        <v>6</v>
      </c>
      <c r="G4" s="178" t="s">
        <v>7</v>
      </c>
      <c r="H4" s="178" t="s">
        <v>8</v>
      </c>
      <c r="I4" s="178" t="s">
        <v>6</v>
      </c>
      <c r="J4" s="178" t="s">
        <v>7</v>
      </c>
      <c r="K4" s="178" t="s">
        <v>8</v>
      </c>
    </row>
    <row r="5" ht="26.25" customHeight="1" spans="1:11">
      <c r="A5" s="179" t="s">
        <v>6</v>
      </c>
      <c r="B5" s="180"/>
      <c r="C5" s="181">
        <v>202376.266437</v>
      </c>
      <c r="D5" s="181">
        <v>177749.6207</v>
      </c>
      <c r="E5" s="181">
        <v>24626.645737</v>
      </c>
      <c r="F5" s="181">
        <v>302785.557486</v>
      </c>
      <c r="G5" s="181">
        <v>282325.341749</v>
      </c>
      <c r="H5" s="181">
        <v>20460.215737</v>
      </c>
      <c r="I5" s="181">
        <v>189649.580443</v>
      </c>
      <c r="J5" s="181">
        <v>170381.862281</v>
      </c>
      <c r="K5" s="181">
        <v>19267.718162</v>
      </c>
    </row>
    <row r="6" ht="26.25" customHeight="1" spans="1:11">
      <c r="A6" s="182">
        <v>201</v>
      </c>
      <c r="B6" s="183" t="s">
        <v>41</v>
      </c>
      <c r="C6" s="184">
        <v>26952.725995</v>
      </c>
      <c r="D6" s="184">
        <v>22847.319025</v>
      </c>
      <c r="E6" s="184">
        <v>4105.40697</v>
      </c>
      <c r="F6" s="184">
        <v>28816.993692</v>
      </c>
      <c r="G6" s="184">
        <v>24636.616722</v>
      </c>
      <c r="H6" s="184">
        <v>4180.37697</v>
      </c>
      <c r="I6" s="184">
        <v>24657.564383</v>
      </c>
      <c r="J6" s="184">
        <v>21637.64074</v>
      </c>
      <c r="K6" s="184">
        <v>3019.923643</v>
      </c>
    </row>
    <row r="7" ht="26.25" customHeight="1" spans="1:11">
      <c r="A7" s="182">
        <v>203</v>
      </c>
      <c r="B7" s="183" t="s">
        <v>42</v>
      </c>
      <c r="C7" s="184">
        <v>0</v>
      </c>
      <c r="D7" s="184">
        <v>0</v>
      </c>
      <c r="E7" s="184">
        <v>0</v>
      </c>
      <c r="F7" s="184">
        <v>3</v>
      </c>
      <c r="G7" s="184">
        <v>3</v>
      </c>
      <c r="H7" s="184">
        <v>0</v>
      </c>
      <c r="I7" s="184">
        <v>116</v>
      </c>
      <c r="J7" s="184">
        <v>0</v>
      </c>
      <c r="K7" s="184">
        <v>116</v>
      </c>
    </row>
    <row r="8" ht="26.25" customHeight="1" spans="1:11">
      <c r="A8" s="182">
        <v>204</v>
      </c>
      <c r="B8" s="183" t="s">
        <v>43</v>
      </c>
      <c r="C8" s="184">
        <v>1927.132844</v>
      </c>
      <c r="D8" s="184">
        <v>1927.132844</v>
      </c>
      <c r="E8" s="184">
        <v>0</v>
      </c>
      <c r="F8" s="184">
        <v>2072.632844</v>
      </c>
      <c r="G8" s="184">
        <v>2072.632844</v>
      </c>
      <c r="H8" s="184">
        <v>0</v>
      </c>
      <c r="I8" s="184">
        <v>1945.569922</v>
      </c>
      <c r="J8" s="184">
        <v>1945.569922</v>
      </c>
      <c r="K8" s="184">
        <v>0</v>
      </c>
    </row>
    <row r="9" ht="26.25" customHeight="1" spans="1:11">
      <c r="A9" s="182">
        <v>205</v>
      </c>
      <c r="B9" s="183" t="s">
        <v>44</v>
      </c>
      <c r="C9" s="184">
        <v>41475.945327</v>
      </c>
      <c r="D9" s="184">
        <v>33566.001674</v>
      </c>
      <c r="E9" s="184">
        <v>7909.943653</v>
      </c>
      <c r="F9" s="184">
        <v>41333.52751</v>
      </c>
      <c r="G9" s="184">
        <v>33068.123857</v>
      </c>
      <c r="H9" s="184">
        <v>8265.403653</v>
      </c>
      <c r="I9" s="184">
        <v>37836.1723</v>
      </c>
      <c r="J9" s="184">
        <v>30542.720667</v>
      </c>
      <c r="K9" s="184">
        <v>7293.451633</v>
      </c>
    </row>
    <row r="10" ht="26.25" customHeight="1" spans="1:11">
      <c r="A10" s="182">
        <v>206</v>
      </c>
      <c r="B10" s="183" t="s">
        <v>45</v>
      </c>
      <c r="C10" s="184">
        <v>2759.082243</v>
      </c>
      <c r="D10" s="184">
        <v>2759.082243</v>
      </c>
      <c r="E10" s="184">
        <v>0</v>
      </c>
      <c r="F10" s="184">
        <v>9020.743743</v>
      </c>
      <c r="G10" s="184">
        <v>9020.743743</v>
      </c>
      <c r="H10" s="184">
        <v>0</v>
      </c>
      <c r="I10" s="184">
        <v>12002.750705</v>
      </c>
      <c r="J10" s="184">
        <v>12002.750705</v>
      </c>
      <c r="K10" s="184">
        <v>0</v>
      </c>
    </row>
    <row r="11" ht="26.25" customHeight="1" spans="1:11">
      <c r="A11" s="182">
        <v>207</v>
      </c>
      <c r="B11" s="183" t="s">
        <v>46</v>
      </c>
      <c r="C11" s="184">
        <v>416.420797</v>
      </c>
      <c r="D11" s="184">
        <v>416.420797</v>
      </c>
      <c r="E11" s="184">
        <v>0</v>
      </c>
      <c r="F11" s="184">
        <v>553.670812</v>
      </c>
      <c r="G11" s="184">
        <v>553.670812</v>
      </c>
      <c r="H11" s="184">
        <v>0</v>
      </c>
      <c r="I11" s="184">
        <v>377.424033</v>
      </c>
      <c r="J11" s="184">
        <v>377.424033</v>
      </c>
      <c r="K11" s="184">
        <v>0</v>
      </c>
    </row>
    <row r="12" ht="26.25" customHeight="1" spans="1:11">
      <c r="A12" s="182">
        <v>208</v>
      </c>
      <c r="B12" s="183" t="s">
        <v>47</v>
      </c>
      <c r="C12" s="184">
        <v>21487.246466</v>
      </c>
      <c r="D12" s="184">
        <v>18687.136466</v>
      </c>
      <c r="E12" s="184">
        <v>2800.11</v>
      </c>
      <c r="F12" s="184">
        <v>20590.668504</v>
      </c>
      <c r="G12" s="184">
        <v>18018.248504</v>
      </c>
      <c r="H12" s="184">
        <v>2572.42</v>
      </c>
      <c r="I12" s="184">
        <v>21113.824099</v>
      </c>
      <c r="J12" s="184">
        <v>17478.324099</v>
      </c>
      <c r="K12" s="184">
        <v>3635.5</v>
      </c>
    </row>
    <row r="13" ht="26.25" customHeight="1" spans="1:11">
      <c r="A13" s="182">
        <v>210</v>
      </c>
      <c r="B13" s="183" t="s">
        <v>48</v>
      </c>
      <c r="C13" s="184">
        <v>9215.063211</v>
      </c>
      <c r="D13" s="184">
        <v>8790.016165</v>
      </c>
      <c r="E13" s="184">
        <v>425.047046</v>
      </c>
      <c r="F13" s="184">
        <v>8859.420113</v>
      </c>
      <c r="G13" s="184">
        <v>7777.373067</v>
      </c>
      <c r="H13" s="184">
        <v>1082.047046</v>
      </c>
      <c r="I13" s="184">
        <v>7727.302223</v>
      </c>
      <c r="J13" s="184">
        <v>7302.306223</v>
      </c>
      <c r="K13" s="184">
        <v>424.996</v>
      </c>
    </row>
    <row r="14" ht="26.25" customHeight="1" spans="1:11">
      <c r="A14" s="182">
        <v>211</v>
      </c>
      <c r="B14" s="183" t="s">
        <v>49</v>
      </c>
      <c r="C14" s="184">
        <v>2963.688037</v>
      </c>
      <c r="D14" s="184">
        <v>2963.688037</v>
      </c>
      <c r="E14" s="184">
        <v>0</v>
      </c>
      <c r="F14" s="184">
        <v>12118.446837</v>
      </c>
      <c r="G14" s="184">
        <v>11865.206837</v>
      </c>
      <c r="H14" s="184">
        <v>253.24</v>
      </c>
      <c r="I14" s="184">
        <v>2963.871579</v>
      </c>
      <c r="J14" s="184">
        <v>2963.871579</v>
      </c>
      <c r="K14" s="184">
        <v>0</v>
      </c>
    </row>
    <row r="15" ht="26.25" customHeight="1" spans="1:11">
      <c r="A15" s="182">
        <v>212</v>
      </c>
      <c r="B15" s="183" t="s">
        <v>50</v>
      </c>
      <c r="C15" s="184">
        <v>39233.449061</v>
      </c>
      <c r="D15" s="184">
        <v>36378.376587</v>
      </c>
      <c r="E15" s="184">
        <v>2855.072474</v>
      </c>
      <c r="F15" s="184">
        <v>62523.3057</v>
      </c>
      <c r="G15" s="184">
        <v>59729.153226</v>
      </c>
      <c r="H15" s="184">
        <v>2794.152474</v>
      </c>
      <c r="I15" s="184">
        <v>41827.117477</v>
      </c>
      <c r="J15" s="184">
        <v>38901.808432</v>
      </c>
      <c r="K15" s="184">
        <v>2925.309045</v>
      </c>
    </row>
    <row r="16" ht="26.25" customHeight="1" spans="1:11">
      <c r="A16" s="182">
        <v>213</v>
      </c>
      <c r="B16" s="183" t="s">
        <v>51</v>
      </c>
      <c r="C16" s="184">
        <v>9891.665949</v>
      </c>
      <c r="D16" s="184">
        <v>9891.665949</v>
      </c>
      <c r="E16" s="184">
        <v>0</v>
      </c>
      <c r="F16" s="184">
        <v>14056.424704</v>
      </c>
      <c r="G16" s="184">
        <v>13991.424704</v>
      </c>
      <c r="H16" s="184">
        <v>65</v>
      </c>
      <c r="I16" s="184">
        <v>9923.294052</v>
      </c>
      <c r="J16" s="184">
        <v>9923.294052</v>
      </c>
      <c r="K16" s="184">
        <v>0</v>
      </c>
    </row>
    <row r="17" ht="26.25" customHeight="1" spans="1:11">
      <c r="A17" s="182">
        <v>214</v>
      </c>
      <c r="B17" s="183" t="s">
        <v>52</v>
      </c>
      <c r="C17" s="184">
        <v>9</v>
      </c>
      <c r="D17" s="184">
        <v>9</v>
      </c>
      <c r="E17" s="184">
        <v>0</v>
      </c>
      <c r="F17" s="184">
        <v>1800.687375</v>
      </c>
      <c r="G17" s="184">
        <v>1800.687375</v>
      </c>
      <c r="H17" s="184">
        <v>0</v>
      </c>
      <c r="I17" s="184">
        <v>9</v>
      </c>
      <c r="J17" s="184">
        <v>9</v>
      </c>
      <c r="K17" s="184">
        <v>0</v>
      </c>
    </row>
    <row r="18" ht="26.25" customHeight="1" spans="1:11">
      <c r="A18" s="182">
        <v>215</v>
      </c>
      <c r="B18" s="183" t="s">
        <v>53</v>
      </c>
      <c r="C18" s="184">
        <v>21032.995536</v>
      </c>
      <c r="D18" s="184">
        <v>20926.929942</v>
      </c>
      <c r="E18" s="184">
        <v>106.065594</v>
      </c>
      <c r="F18" s="184">
        <v>7044.035536</v>
      </c>
      <c r="G18" s="184">
        <v>6936.949942</v>
      </c>
      <c r="H18" s="184">
        <v>107.085594</v>
      </c>
      <c r="I18" s="184">
        <v>11006.829922</v>
      </c>
      <c r="J18" s="184">
        <v>10927.292081</v>
      </c>
      <c r="K18" s="184">
        <v>79.537841</v>
      </c>
    </row>
    <row r="19" ht="26.25" customHeight="1" spans="1:11">
      <c r="A19" s="182">
        <v>216</v>
      </c>
      <c r="B19" s="183" t="s">
        <v>54</v>
      </c>
      <c r="C19" s="184">
        <v>0</v>
      </c>
      <c r="D19" s="184">
        <v>0</v>
      </c>
      <c r="E19" s="184">
        <v>0</v>
      </c>
      <c r="F19" s="184">
        <v>825.4</v>
      </c>
      <c r="G19" s="184">
        <v>825.4</v>
      </c>
      <c r="H19" s="184">
        <v>0</v>
      </c>
      <c r="I19" s="184">
        <v>0</v>
      </c>
      <c r="J19" s="184">
        <v>0</v>
      </c>
      <c r="K19" s="184">
        <v>0</v>
      </c>
    </row>
    <row r="20" ht="26.25" customHeight="1" spans="1:11">
      <c r="A20" s="182">
        <v>217</v>
      </c>
      <c r="B20" s="183" t="s">
        <v>55</v>
      </c>
      <c r="C20" s="184">
        <v>0</v>
      </c>
      <c r="D20" s="184">
        <v>0</v>
      </c>
      <c r="E20" s="184">
        <v>0</v>
      </c>
      <c r="F20" s="184">
        <v>71.062105</v>
      </c>
      <c r="G20" s="184">
        <v>71.062105</v>
      </c>
      <c r="H20" s="184">
        <v>0</v>
      </c>
      <c r="I20" s="184">
        <v>0</v>
      </c>
      <c r="J20" s="184">
        <v>0</v>
      </c>
      <c r="K20" s="184">
        <v>0</v>
      </c>
    </row>
    <row r="21" ht="26.25" customHeight="1" spans="1:11">
      <c r="A21" s="182">
        <v>220</v>
      </c>
      <c r="B21" s="183" t="s">
        <v>56</v>
      </c>
      <c r="C21" s="184">
        <v>1684.454596</v>
      </c>
      <c r="D21" s="184">
        <v>1684.454596</v>
      </c>
      <c r="E21" s="184">
        <v>0</v>
      </c>
      <c r="F21" s="184">
        <v>6185.674596</v>
      </c>
      <c r="G21" s="184">
        <v>6185.674596</v>
      </c>
      <c r="H21" s="184">
        <v>0</v>
      </c>
      <c r="I21" s="184">
        <v>6080.54899</v>
      </c>
      <c r="J21" s="184">
        <v>5505.54899</v>
      </c>
      <c r="K21" s="184">
        <v>575</v>
      </c>
    </row>
    <row r="22" ht="26.25" customHeight="1" spans="1:11">
      <c r="A22" s="182">
        <v>221</v>
      </c>
      <c r="B22" s="183" t="s">
        <v>57</v>
      </c>
      <c r="C22" s="184">
        <v>0</v>
      </c>
      <c r="D22" s="184">
        <v>0</v>
      </c>
      <c r="E22" s="184">
        <v>0</v>
      </c>
      <c r="F22" s="184">
        <v>78071</v>
      </c>
      <c r="G22" s="184">
        <v>78071</v>
      </c>
      <c r="H22" s="184">
        <v>0</v>
      </c>
      <c r="I22" s="184">
        <v>734.5</v>
      </c>
      <c r="J22" s="184">
        <v>734.5</v>
      </c>
      <c r="K22" s="184">
        <v>0</v>
      </c>
    </row>
    <row r="23" ht="26.25" customHeight="1" spans="1:11">
      <c r="A23" s="182">
        <v>224</v>
      </c>
      <c r="B23" s="183" t="s">
        <v>58</v>
      </c>
      <c r="C23" s="184">
        <v>1431.996375</v>
      </c>
      <c r="D23" s="184">
        <v>1431.996375</v>
      </c>
      <c r="E23" s="184">
        <v>0</v>
      </c>
      <c r="F23" s="184">
        <v>2026.243415</v>
      </c>
      <c r="G23" s="184">
        <v>2026.243415</v>
      </c>
      <c r="H23" s="184">
        <v>0</v>
      </c>
      <c r="I23" s="184">
        <v>1629.810758</v>
      </c>
      <c r="J23" s="184">
        <v>1629.810758</v>
      </c>
      <c r="K23" s="184">
        <v>0</v>
      </c>
    </row>
    <row r="24" ht="26.25" customHeight="1" spans="1:11">
      <c r="A24" s="182">
        <v>227</v>
      </c>
      <c r="B24" s="185" t="s">
        <v>59</v>
      </c>
      <c r="C24" s="184">
        <v>5000</v>
      </c>
      <c r="D24" s="184">
        <v>4400</v>
      </c>
      <c r="E24" s="184">
        <v>600</v>
      </c>
      <c r="F24" s="184">
        <v>0</v>
      </c>
      <c r="G24" s="184"/>
      <c r="H24" s="184"/>
      <c r="I24" s="184">
        <v>4000</v>
      </c>
      <c r="J24" s="184">
        <v>3500</v>
      </c>
      <c r="K24" s="184">
        <v>500</v>
      </c>
    </row>
    <row r="25" ht="26.25" customHeight="1" spans="1:11">
      <c r="A25" s="182">
        <v>229</v>
      </c>
      <c r="B25" s="183" t="s">
        <v>60</v>
      </c>
      <c r="C25" s="184">
        <v>12235.4</v>
      </c>
      <c r="D25" s="184">
        <v>7080.4</v>
      </c>
      <c r="E25" s="184">
        <v>5155</v>
      </c>
      <c r="F25" s="184">
        <v>2900.62</v>
      </c>
      <c r="G25" s="184">
        <v>2272.13</v>
      </c>
      <c r="H25" s="184">
        <v>628.49</v>
      </c>
      <c r="I25" s="184">
        <v>1000</v>
      </c>
      <c r="J25" s="184">
        <v>1000</v>
      </c>
      <c r="K25" s="184">
        <v>0</v>
      </c>
    </row>
    <row r="26" ht="26.25" customHeight="1" spans="1:11">
      <c r="A26" s="182">
        <v>232</v>
      </c>
      <c r="B26" s="183" t="s">
        <v>61</v>
      </c>
      <c r="C26" s="184">
        <v>4600</v>
      </c>
      <c r="D26" s="184">
        <v>3940</v>
      </c>
      <c r="E26" s="184">
        <v>660</v>
      </c>
      <c r="F26" s="184">
        <v>3852</v>
      </c>
      <c r="G26" s="184">
        <v>3350</v>
      </c>
      <c r="H26" s="184">
        <v>502</v>
      </c>
      <c r="I26" s="184">
        <v>4628</v>
      </c>
      <c r="J26" s="184">
        <v>3950</v>
      </c>
      <c r="K26" s="184">
        <v>678</v>
      </c>
    </row>
    <row r="27" ht="26.25" customHeight="1" spans="1:11">
      <c r="A27" s="186">
        <v>233</v>
      </c>
      <c r="B27" s="183" t="s">
        <v>62</v>
      </c>
      <c r="C27" s="184">
        <v>60</v>
      </c>
      <c r="D27" s="184">
        <v>50</v>
      </c>
      <c r="E27" s="184">
        <v>10</v>
      </c>
      <c r="F27" s="184">
        <v>60</v>
      </c>
      <c r="G27" s="184">
        <v>50</v>
      </c>
      <c r="H27" s="184">
        <v>10</v>
      </c>
      <c r="I27" s="184">
        <v>70</v>
      </c>
      <c r="J27" s="184">
        <v>50</v>
      </c>
      <c r="K27" s="184">
        <v>20</v>
      </c>
    </row>
  </sheetData>
  <autoFilter ref="A3:M27">
    <extLst/>
  </autoFilter>
  <mergeCells count="6">
    <mergeCell ref="A1:K1"/>
    <mergeCell ref="A3:B3"/>
    <mergeCell ref="C3:E3"/>
    <mergeCell ref="F3:H3"/>
    <mergeCell ref="I3:K3"/>
    <mergeCell ref="A5:B5"/>
  </mergeCells>
  <printOptions horizontalCentered="1"/>
  <pageMargins left="0.393055555555556" right="0.393055555555556" top="0.590277777777778" bottom="0.393055555555556" header="0.393055555555556" footer="0.196527777777778"/>
  <pageSetup paperSize="9" scale="78" firstPageNumber="2" fitToHeight="0" orientation="portrait" useFirstPageNumber="1" horizontalDpi="600"/>
  <headerFooter>
    <oddHeader>&amp;L&amp;"黑体"&amp;12表二：</oddHeader>
    <oddFooter>&amp;C&amp;"黑体"&amp;9第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I244"/>
  <sheetViews>
    <sheetView zoomScaleSheetLayoutView="60" workbookViewId="0">
      <selection activeCell="M15" sqref="M15"/>
    </sheetView>
  </sheetViews>
  <sheetFormatPr defaultColWidth="8" defaultRowHeight="12.75" customHeight="1"/>
  <cols>
    <col min="1" max="1" width="28.625" style="13" customWidth="1"/>
    <col min="2" max="9" width="13.25" style="13" customWidth="1"/>
    <col min="10" max="10" width="8" style="13" customWidth="1"/>
    <col min="11" max="16384" width="8" style="14"/>
  </cols>
  <sheetData>
    <row r="1" s="13" customFormat="1" ht="16.5" customHeight="1" spans="1:1">
      <c r="A1" s="13" t="s">
        <v>63</v>
      </c>
    </row>
    <row r="2" s="13" customFormat="1" ht="41.25" customHeight="1" spans="1:9">
      <c r="A2" s="36" t="s">
        <v>64</v>
      </c>
      <c r="B2" s="148"/>
      <c r="C2" s="148"/>
      <c r="D2" s="148"/>
      <c r="E2" s="148"/>
      <c r="F2" s="148"/>
      <c r="G2" s="148"/>
      <c r="H2" s="148"/>
      <c r="I2" s="148"/>
    </row>
    <row r="3" s="13" customFormat="1" ht="18" customHeight="1" spans="1:9">
      <c r="A3" s="158" t="s">
        <v>1</v>
      </c>
      <c r="B3" s="158"/>
      <c r="C3" s="158"/>
      <c r="D3" s="158"/>
      <c r="E3" s="158"/>
      <c r="F3" s="158"/>
      <c r="G3" s="158"/>
      <c r="H3" s="158"/>
      <c r="I3" s="158"/>
    </row>
    <row r="4" s="13" customFormat="1" ht="21" customHeight="1" spans="1:9">
      <c r="A4" s="152" t="s">
        <v>65</v>
      </c>
      <c r="B4" s="152" t="s">
        <v>66</v>
      </c>
      <c r="C4" s="152" t="s">
        <v>67</v>
      </c>
      <c r="D4" s="152"/>
      <c r="E4" s="152"/>
      <c r="F4" s="152" t="s">
        <v>68</v>
      </c>
      <c r="G4" s="152"/>
      <c r="H4" s="152"/>
      <c r="I4" s="152"/>
    </row>
    <row r="5" s="13" customFormat="1" ht="45" customHeight="1" spans="1:9">
      <c r="A5" s="159"/>
      <c r="B5" s="159"/>
      <c r="C5" s="159" t="s">
        <v>69</v>
      </c>
      <c r="D5" s="159" t="s">
        <v>70</v>
      </c>
      <c r="E5" s="159" t="s">
        <v>71</v>
      </c>
      <c r="F5" s="159" t="s">
        <v>69</v>
      </c>
      <c r="G5" s="160" t="s">
        <v>72</v>
      </c>
      <c r="H5" s="160" t="s">
        <v>73</v>
      </c>
      <c r="I5" s="159" t="s">
        <v>59</v>
      </c>
    </row>
    <row r="6" s="13" customFormat="1" ht="21.75" customHeight="1" spans="1:9">
      <c r="A6" s="153" t="s">
        <v>6</v>
      </c>
      <c r="B6" s="155">
        <v>170381.86228</v>
      </c>
      <c r="C6" s="155">
        <v>41952.38228</v>
      </c>
      <c r="D6" s="155">
        <v>39467.422681</v>
      </c>
      <c r="E6" s="155">
        <v>2484.959599</v>
      </c>
      <c r="F6" s="155">
        <v>128429.48</v>
      </c>
      <c r="G6" s="155"/>
      <c r="H6" s="155">
        <v>124929.48</v>
      </c>
      <c r="I6" s="153">
        <v>3500</v>
      </c>
    </row>
    <row r="7" s="13" customFormat="1" ht="21.75" customHeight="1" spans="1:9">
      <c r="A7" s="153" t="s">
        <v>74</v>
      </c>
      <c r="B7" s="155">
        <v>21637.64074</v>
      </c>
      <c r="C7" s="155">
        <v>11123.69074</v>
      </c>
      <c r="D7" s="155">
        <v>9989.103843</v>
      </c>
      <c r="E7" s="155">
        <v>1134.586897</v>
      </c>
      <c r="F7" s="155">
        <v>10513.95</v>
      </c>
      <c r="G7" s="155"/>
      <c r="H7" s="155">
        <v>10513.95</v>
      </c>
      <c r="I7" s="153"/>
    </row>
    <row r="8" s="13" customFormat="1" ht="21.75" customHeight="1" spans="1:9">
      <c r="A8" s="153" t="s">
        <v>75</v>
      </c>
      <c r="B8" s="155">
        <v>15</v>
      </c>
      <c r="C8" s="155"/>
      <c r="D8" s="155"/>
      <c r="E8" s="155"/>
      <c r="F8" s="155">
        <v>15</v>
      </c>
      <c r="G8" s="155"/>
      <c r="H8" s="155">
        <v>15</v>
      </c>
      <c r="I8" s="153"/>
    </row>
    <row r="9" s="13" customFormat="1" ht="21.75" customHeight="1" spans="1:9">
      <c r="A9" s="147" t="s">
        <v>76</v>
      </c>
      <c r="B9" s="156">
        <v>15</v>
      </c>
      <c r="C9" s="156"/>
      <c r="D9" s="156"/>
      <c r="E9" s="156"/>
      <c r="F9" s="156">
        <v>15</v>
      </c>
      <c r="G9" s="156"/>
      <c r="H9" s="156">
        <v>15</v>
      </c>
      <c r="I9" s="147"/>
    </row>
    <row r="10" s="13" customFormat="1" ht="21.75" customHeight="1" spans="1:9">
      <c r="A10" s="153" t="s">
        <v>77</v>
      </c>
      <c r="B10" s="155">
        <v>8339.251097</v>
      </c>
      <c r="C10" s="155">
        <v>4532.381097</v>
      </c>
      <c r="D10" s="155">
        <v>3997.781036</v>
      </c>
      <c r="E10" s="155">
        <v>534.600061</v>
      </c>
      <c r="F10" s="155">
        <v>3806.87</v>
      </c>
      <c r="G10" s="155"/>
      <c r="H10" s="155">
        <v>3806.87</v>
      </c>
      <c r="I10" s="153"/>
    </row>
    <row r="11" s="13" customFormat="1" ht="21.75" customHeight="1" spans="1:9">
      <c r="A11" s="147" t="s">
        <v>78</v>
      </c>
      <c r="B11" s="156">
        <v>4532.381097</v>
      </c>
      <c r="C11" s="156">
        <v>4532.381097</v>
      </c>
      <c r="D11" s="156">
        <v>3997.781036</v>
      </c>
      <c r="E11" s="156">
        <v>534.600061</v>
      </c>
      <c r="F11" s="156"/>
      <c r="G11" s="156"/>
      <c r="H11" s="156"/>
      <c r="I11" s="147"/>
    </row>
    <row r="12" s="13" customFormat="1" ht="21.75" customHeight="1" spans="1:9">
      <c r="A12" s="147" t="s">
        <v>79</v>
      </c>
      <c r="B12" s="156">
        <v>3806.87</v>
      </c>
      <c r="C12" s="156"/>
      <c r="D12" s="156"/>
      <c r="E12" s="156"/>
      <c r="F12" s="156">
        <v>3806.87</v>
      </c>
      <c r="G12" s="156"/>
      <c r="H12" s="156">
        <v>3806.87</v>
      </c>
      <c r="I12" s="147"/>
    </row>
    <row r="13" s="13" customFormat="1" ht="21.75" customHeight="1" spans="1:9">
      <c r="A13" s="153" t="s">
        <v>80</v>
      </c>
      <c r="B13" s="155">
        <v>595.978049</v>
      </c>
      <c r="C13" s="155">
        <v>293.778049</v>
      </c>
      <c r="D13" s="155">
        <v>267.156418</v>
      </c>
      <c r="E13" s="155">
        <v>26.621631</v>
      </c>
      <c r="F13" s="155">
        <v>302.2</v>
      </c>
      <c r="G13" s="155"/>
      <c r="H13" s="155">
        <v>302.2</v>
      </c>
      <c r="I13" s="153"/>
    </row>
    <row r="14" s="13" customFormat="1" ht="21.75" customHeight="1" spans="1:9">
      <c r="A14" s="147" t="s">
        <v>81</v>
      </c>
      <c r="B14" s="156">
        <v>293.778049</v>
      </c>
      <c r="C14" s="156">
        <v>293.778049</v>
      </c>
      <c r="D14" s="156">
        <v>267.156418</v>
      </c>
      <c r="E14" s="156">
        <v>26.621631</v>
      </c>
      <c r="F14" s="156"/>
      <c r="G14" s="156"/>
      <c r="H14" s="156"/>
      <c r="I14" s="147"/>
    </row>
    <row r="15" s="13" customFormat="1" ht="21.75" customHeight="1" spans="1:9">
      <c r="A15" s="147" t="s">
        <v>82</v>
      </c>
      <c r="B15" s="156">
        <v>132.2</v>
      </c>
      <c r="C15" s="156"/>
      <c r="D15" s="156"/>
      <c r="E15" s="156"/>
      <c r="F15" s="156">
        <v>132.2</v>
      </c>
      <c r="G15" s="156"/>
      <c r="H15" s="156">
        <v>132.2</v>
      </c>
      <c r="I15" s="147"/>
    </row>
    <row r="16" s="13" customFormat="1" ht="21.75" customHeight="1" spans="1:9">
      <c r="A16" s="147" t="s">
        <v>83</v>
      </c>
      <c r="B16" s="156">
        <v>170</v>
      </c>
      <c r="C16" s="156"/>
      <c r="D16" s="156"/>
      <c r="E16" s="156"/>
      <c r="F16" s="156">
        <v>170</v>
      </c>
      <c r="G16" s="156"/>
      <c r="H16" s="156">
        <v>170</v>
      </c>
      <c r="I16" s="147"/>
    </row>
    <row r="17" s="13" customFormat="1" ht="21.75" customHeight="1" spans="1:9">
      <c r="A17" s="153" t="s">
        <v>84</v>
      </c>
      <c r="B17" s="155">
        <v>392.41144</v>
      </c>
      <c r="C17" s="155">
        <v>178.41144</v>
      </c>
      <c r="D17" s="155">
        <v>160.526668</v>
      </c>
      <c r="E17" s="155">
        <v>17.884772</v>
      </c>
      <c r="F17" s="155">
        <v>214</v>
      </c>
      <c r="G17" s="155"/>
      <c r="H17" s="155">
        <v>214</v>
      </c>
      <c r="I17" s="153"/>
    </row>
    <row r="18" s="13" customFormat="1" ht="21.75" customHeight="1" spans="1:9">
      <c r="A18" s="147" t="s">
        <v>85</v>
      </c>
      <c r="B18" s="156">
        <v>178.41144</v>
      </c>
      <c r="C18" s="156">
        <v>178.41144</v>
      </c>
      <c r="D18" s="156">
        <v>160.526668</v>
      </c>
      <c r="E18" s="156">
        <v>17.884772</v>
      </c>
      <c r="F18" s="156"/>
      <c r="G18" s="156"/>
      <c r="H18" s="156"/>
      <c r="I18" s="147"/>
    </row>
    <row r="19" s="13" customFormat="1" ht="21.75" customHeight="1" spans="1:9">
      <c r="A19" s="147" t="s">
        <v>86</v>
      </c>
      <c r="B19" s="156">
        <v>214</v>
      </c>
      <c r="C19" s="156"/>
      <c r="D19" s="156"/>
      <c r="E19" s="156"/>
      <c r="F19" s="156">
        <v>214</v>
      </c>
      <c r="G19" s="156"/>
      <c r="H19" s="156">
        <v>214</v>
      </c>
      <c r="I19" s="147"/>
    </row>
    <row r="20" s="13" customFormat="1" ht="21.75" customHeight="1" spans="1:9">
      <c r="A20" s="153" t="s">
        <v>87</v>
      </c>
      <c r="B20" s="155">
        <v>1587.779378</v>
      </c>
      <c r="C20" s="155">
        <v>1052.779378</v>
      </c>
      <c r="D20" s="155">
        <v>966.082335</v>
      </c>
      <c r="E20" s="155">
        <v>86.697043</v>
      </c>
      <c r="F20" s="155">
        <v>535</v>
      </c>
      <c r="G20" s="155"/>
      <c r="H20" s="155">
        <v>535</v>
      </c>
      <c r="I20" s="153"/>
    </row>
    <row r="21" s="13" customFormat="1" ht="21.75" customHeight="1" spans="1:9">
      <c r="A21" s="147" t="s">
        <v>88</v>
      </c>
      <c r="B21" s="156">
        <v>479.131488</v>
      </c>
      <c r="C21" s="156">
        <v>479.131488</v>
      </c>
      <c r="D21" s="156">
        <v>435.510526</v>
      </c>
      <c r="E21" s="156">
        <v>43.620962</v>
      </c>
      <c r="F21" s="156"/>
      <c r="G21" s="156"/>
      <c r="H21" s="156"/>
      <c r="I21" s="147"/>
    </row>
    <row r="22" s="13" customFormat="1" ht="21.75" customHeight="1" spans="1:9">
      <c r="A22" s="147" t="s">
        <v>89</v>
      </c>
      <c r="B22" s="156">
        <v>70</v>
      </c>
      <c r="C22" s="156"/>
      <c r="D22" s="156"/>
      <c r="E22" s="156"/>
      <c r="F22" s="156">
        <v>70</v>
      </c>
      <c r="G22" s="156"/>
      <c r="H22" s="156">
        <v>70</v>
      </c>
      <c r="I22" s="147"/>
    </row>
    <row r="23" s="13" customFormat="1" ht="21.75" customHeight="1" spans="1:9">
      <c r="A23" s="147" t="s">
        <v>90</v>
      </c>
      <c r="B23" s="156">
        <v>200</v>
      </c>
      <c r="C23" s="156"/>
      <c r="D23" s="156"/>
      <c r="E23" s="156"/>
      <c r="F23" s="156">
        <v>200</v>
      </c>
      <c r="G23" s="156"/>
      <c r="H23" s="156">
        <v>200</v>
      </c>
      <c r="I23" s="147"/>
    </row>
    <row r="24" s="13" customFormat="1" ht="21.75" customHeight="1" spans="1:9">
      <c r="A24" s="147" t="s">
        <v>91</v>
      </c>
      <c r="B24" s="156">
        <v>573.64789</v>
      </c>
      <c r="C24" s="156">
        <v>573.64789</v>
      </c>
      <c r="D24" s="156">
        <v>530.571809</v>
      </c>
      <c r="E24" s="156">
        <v>43.076081</v>
      </c>
      <c r="F24" s="156"/>
      <c r="G24" s="156"/>
      <c r="H24" s="156"/>
      <c r="I24" s="147"/>
    </row>
    <row r="25" s="13" customFormat="1" ht="21.75" customHeight="1" spans="1:9">
      <c r="A25" s="147" t="s">
        <v>92</v>
      </c>
      <c r="B25" s="156">
        <v>265</v>
      </c>
      <c r="C25" s="156"/>
      <c r="D25" s="156"/>
      <c r="E25" s="156"/>
      <c r="F25" s="156">
        <v>265</v>
      </c>
      <c r="G25" s="156"/>
      <c r="H25" s="156">
        <v>265</v>
      </c>
      <c r="I25" s="147"/>
    </row>
    <row r="26" s="13" customFormat="1" ht="21.75" customHeight="1" spans="1:9">
      <c r="A26" s="153" t="s">
        <v>93</v>
      </c>
      <c r="B26" s="155">
        <v>2200</v>
      </c>
      <c r="C26" s="155"/>
      <c r="D26" s="155"/>
      <c r="E26" s="155"/>
      <c r="F26" s="155">
        <v>2200</v>
      </c>
      <c r="G26" s="155"/>
      <c r="H26" s="155">
        <v>2200</v>
      </c>
      <c r="I26" s="153"/>
    </row>
    <row r="27" s="13" customFormat="1" ht="21.75" customHeight="1" spans="1:9">
      <c r="A27" s="147" t="s">
        <v>94</v>
      </c>
      <c r="B27" s="156">
        <v>2200</v>
      </c>
      <c r="C27" s="156"/>
      <c r="D27" s="156"/>
      <c r="E27" s="156"/>
      <c r="F27" s="156">
        <v>2200</v>
      </c>
      <c r="G27" s="156"/>
      <c r="H27" s="156">
        <v>2200</v>
      </c>
      <c r="I27" s="147"/>
    </row>
    <row r="28" s="13" customFormat="1" ht="21.75" customHeight="1" spans="1:9">
      <c r="A28" s="153" t="s">
        <v>95</v>
      </c>
      <c r="B28" s="155">
        <v>272.85469</v>
      </c>
      <c r="C28" s="155">
        <v>192.85469</v>
      </c>
      <c r="D28" s="155">
        <v>174.237766</v>
      </c>
      <c r="E28" s="155">
        <v>18.616924</v>
      </c>
      <c r="F28" s="155">
        <v>80</v>
      </c>
      <c r="G28" s="155"/>
      <c r="H28" s="155">
        <v>80</v>
      </c>
      <c r="I28" s="153"/>
    </row>
    <row r="29" s="13" customFormat="1" ht="21.75" customHeight="1" spans="1:9">
      <c r="A29" s="147" t="s">
        <v>96</v>
      </c>
      <c r="B29" s="156">
        <v>192.85469</v>
      </c>
      <c r="C29" s="156">
        <v>192.85469</v>
      </c>
      <c r="D29" s="156">
        <v>174.237766</v>
      </c>
      <c r="E29" s="156">
        <v>18.616924</v>
      </c>
      <c r="F29" s="156"/>
      <c r="G29" s="156"/>
      <c r="H29" s="156"/>
      <c r="I29" s="147"/>
    </row>
    <row r="30" s="13" customFormat="1" ht="21.75" customHeight="1" spans="1:9">
      <c r="A30" s="147" t="s">
        <v>97</v>
      </c>
      <c r="B30" s="156">
        <v>80</v>
      </c>
      <c r="C30" s="156"/>
      <c r="D30" s="156"/>
      <c r="E30" s="156"/>
      <c r="F30" s="156">
        <v>80</v>
      </c>
      <c r="G30" s="156"/>
      <c r="H30" s="156">
        <v>80</v>
      </c>
      <c r="I30" s="147"/>
    </row>
    <row r="31" s="13" customFormat="1" ht="21.75" customHeight="1" spans="1:9">
      <c r="A31" s="153" t="s">
        <v>98</v>
      </c>
      <c r="B31" s="155">
        <v>1214.889495</v>
      </c>
      <c r="C31" s="155">
        <v>759.139495</v>
      </c>
      <c r="D31" s="155">
        <v>654.842065</v>
      </c>
      <c r="E31" s="155">
        <v>104.29743</v>
      </c>
      <c r="F31" s="155">
        <v>455.75</v>
      </c>
      <c r="G31" s="155"/>
      <c r="H31" s="155">
        <v>455.75</v>
      </c>
      <c r="I31" s="153"/>
    </row>
    <row r="32" s="13" customFormat="1" ht="21.75" customHeight="1" spans="1:9">
      <c r="A32" s="147" t="s">
        <v>99</v>
      </c>
      <c r="B32" s="156">
        <v>759.139495</v>
      </c>
      <c r="C32" s="156">
        <v>759.139495</v>
      </c>
      <c r="D32" s="156">
        <v>654.842065</v>
      </c>
      <c r="E32" s="156">
        <v>104.29743</v>
      </c>
      <c r="F32" s="156"/>
      <c r="G32" s="156"/>
      <c r="H32" s="156"/>
      <c r="I32" s="147"/>
    </row>
    <row r="33" s="13" customFormat="1" ht="21.75" customHeight="1" spans="1:9">
      <c r="A33" s="147" t="s">
        <v>100</v>
      </c>
      <c r="B33" s="156">
        <v>455.75</v>
      </c>
      <c r="C33" s="156"/>
      <c r="D33" s="156"/>
      <c r="E33" s="156"/>
      <c r="F33" s="156">
        <v>455.75</v>
      </c>
      <c r="G33" s="156"/>
      <c r="H33" s="156">
        <v>455.75</v>
      </c>
      <c r="I33" s="147"/>
    </row>
    <row r="34" s="13" customFormat="1" ht="21.75" customHeight="1" spans="1:9">
      <c r="A34" s="153" t="s">
        <v>101</v>
      </c>
      <c r="B34" s="155">
        <v>2273.553896</v>
      </c>
      <c r="C34" s="155">
        <v>1514.553896</v>
      </c>
      <c r="D34" s="155">
        <v>1449.178305</v>
      </c>
      <c r="E34" s="155">
        <v>65.375591</v>
      </c>
      <c r="F34" s="155">
        <v>759</v>
      </c>
      <c r="G34" s="155"/>
      <c r="H34" s="155">
        <v>759</v>
      </c>
      <c r="I34" s="153"/>
    </row>
    <row r="35" s="13" customFormat="1" ht="21.75" customHeight="1" spans="1:9">
      <c r="A35" s="147" t="s">
        <v>102</v>
      </c>
      <c r="B35" s="156">
        <v>1514.553896</v>
      </c>
      <c r="C35" s="156">
        <v>1514.553896</v>
      </c>
      <c r="D35" s="156">
        <v>1449.178305</v>
      </c>
      <c r="E35" s="156">
        <v>65.375591</v>
      </c>
      <c r="F35" s="156"/>
      <c r="G35" s="156"/>
      <c r="H35" s="156"/>
      <c r="I35" s="147"/>
    </row>
    <row r="36" s="13" customFormat="1" ht="21.75" customHeight="1" spans="1:9">
      <c r="A36" s="147" t="s">
        <v>103</v>
      </c>
      <c r="B36" s="156">
        <v>54</v>
      </c>
      <c r="C36" s="156"/>
      <c r="D36" s="156"/>
      <c r="E36" s="156"/>
      <c r="F36" s="156">
        <v>54</v>
      </c>
      <c r="G36" s="156"/>
      <c r="H36" s="156">
        <v>54</v>
      </c>
      <c r="I36" s="147"/>
    </row>
    <row r="37" s="13" customFormat="1" ht="21.75" customHeight="1" spans="1:9">
      <c r="A37" s="147" t="s">
        <v>104</v>
      </c>
      <c r="B37" s="156">
        <v>705</v>
      </c>
      <c r="C37" s="156"/>
      <c r="D37" s="156"/>
      <c r="E37" s="156"/>
      <c r="F37" s="156">
        <v>705</v>
      </c>
      <c r="G37" s="156"/>
      <c r="H37" s="156">
        <v>705</v>
      </c>
      <c r="I37" s="147"/>
    </row>
    <row r="38" s="13" customFormat="1" ht="21.75" customHeight="1" spans="1:9">
      <c r="A38" s="153" t="s">
        <v>105</v>
      </c>
      <c r="B38" s="155">
        <v>249.110019</v>
      </c>
      <c r="C38" s="155">
        <v>182.610019</v>
      </c>
      <c r="D38" s="155">
        <v>166.329055</v>
      </c>
      <c r="E38" s="155">
        <v>16.280964</v>
      </c>
      <c r="F38" s="155">
        <v>66.5</v>
      </c>
      <c r="G38" s="155"/>
      <c r="H38" s="155">
        <v>66.5</v>
      </c>
      <c r="I38" s="153"/>
    </row>
    <row r="39" s="13" customFormat="1" ht="21.75" customHeight="1" spans="1:9">
      <c r="A39" s="147" t="s">
        <v>106</v>
      </c>
      <c r="B39" s="156">
        <v>182.610019</v>
      </c>
      <c r="C39" s="156">
        <v>182.610019</v>
      </c>
      <c r="D39" s="156">
        <v>166.329055</v>
      </c>
      <c r="E39" s="156">
        <v>16.280964</v>
      </c>
      <c r="F39" s="156"/>
      <c r="G39" s="156"/>
      <c r="H39" s="156"/>
      <c r="I39" s="147"/>
    </row>
    <row r="40" s="13" customFormat="1" ht="21.75" customHeight="1" spans="1:9">
      <c r="A40" s="147" t="s">
        <v>107</v>
      </c>
      <c r="B40" s="156">
        <v>13</v>
      </c>
      <c r="C40" s="156"/>
      <c r="D40" s="156"/>
      <c r="E40" s="156"/>
      <c r="F40" s="156">
        <v>13</v>
      </c>
      <c r="G40" s="156"/>
      <c r="H40" s="156">
        <v>13</v>
      </c>
      <c r="I40" s="147"/>
    </row>
    <row r="41" s="13" customFormat="1" ht="21.75" customHeight="1" spans="1:9">
      <c r="A41" s="147" t="s">
        <v>108</v>
      </c>
      <c r="B41" s="156">
        <v>50</v>
      </c>
      <c r="C41" s="156"/>
      <c r="D41" s="156"/>
      <c r="E41" s="156"/>
      <c r="F41" s="156">
        <v>50</v>
      </c>
      <c r="G41" s="156"/>
      <c r="H41" s="156">
        <v>50</v>
      </c>
      <c r="I41" s="147"/>
    </row>
    <row r="42" s="13" customFormat="1" ht="21.75" customHeight="1" spans="1:9">
      <c r="A42" s="147" t="s">
        <v>109</v>
      </c>
      <c r="B42" s="156">
        <v>3.5</v>
      </c>
      <c r="C42" s="156"/>
      <c r="D42" s="156"/>
      <c r="E42" s="156"/>
      <c r="F42" s="156">
        <v>3.5</v>
      </c>
      <c r="G42" s="156"/>
      <c r="H42" s="156">
        <v>3.5</v>
      </c>
      <c r="I42" s="147"/>
    </row>
    <row r="43" s="13" customFormat="1" ht="21.75" customHeight="1" spans="1:9">
      <c r="A43" s="153" t="s">
        <v>110</v>
      </c>
      <c r="B43" s="155">
        <v>817.528261</v>
      </c>
      <c r="C43" s="155">
        <v>524.108261</v>
      </c>
      <c r="D43" s="155">
        <v>474.88582</v>
      </c>
      <c r="E43" s="155">
        <v>49.222441</v>
      </c>
      <c r="F43" s="155">
        <v>293.42</v>
      </c>
      <c r="G43" s="155"/>
      <c r="H43" s="155">
        <v>293.42</v>
      </c>
      <c r="I43" s="153"/>
    </row>
    <row r="44" s="13" customFormat="1" ht="21.75" customHeight="1" spans="1:9">
      <c r="A44" s="147" t="s">
        <v>111</v>
      </c>
      <c r="B44" s="156">
        <v>524.108261</v>
      </c>
      <c r="C44" s="156">
        <v>524.108261</v>
      </c>
      <c r="D44" s="156">
        <v>474.88582</v>
      </c>
      <c r="E44" s="156">
        <v>49.222441</v>
      </c>
      <c r="F44" s="156"/>
      <c r="G44" s="156"/>
      <c r="H44" s="156"/>
      <c r="I44" s="147"/>
    </row>
    <row r="45" s="13" customFormat="1" ht="21.75" customHeight="1" spans="1:9">
      <c r="A45" s="147" t="s">
        <v>112</v>
      </c>
      <c r="B45" s="156">
        <v>267.5</v>
      </c>
      <c r="C45" s="156"/>
      <c r="D45" s="156"/>
      <c r="E45" s="156"/>
      <c r="F45" s="156">
        <v>267.5</v>
      </c>
      <c r="G45" s="156"/>
      <c r="H45" s="156">
        <v>267.5</v>
      </c>
      <c r="I45" s="147"/>
    </row>
    <row r="46" s="13" customFormat="1" ht="21.75" customHeight="1" spans="1:9">
      <c r="A46" s="147" t="s">
        <v>113</v>
      </c>
      <c r="B46" s="156">
        <v>25.92</v>
      </c>
      <c r="C46" s="156"/>
      <c r="D46" s="156"/>
      <c r="E46" s="156"/>
      <c r="F46" s="156">
        <v>25.92</v>
      </c>
      <c r="G46" s="156"/>
      <c r="H46" s="156">
        <v>25.92</v>
      </c>
      <c r="I46" s="147"/>
    </row>
    <row r="47" s="13" customFormat="1" ht="21.75" customHeight="1" spans="1:9">
      <c r="A47" s="153" t="s">
        <v>114</v>
      </c>
      <c r="B47" s="155">
        <v>791.147701</v>
      </c>
      <c r="C47" s="155">
        <v>286.147701</v>
      </c>
      <c r="D47" s="155">
        <v>258.233503</v>
      </c>
      <c r="E47" s="155">
        <v>27.914198</v>
      </c>
      <c r="F47" s="155">
        <v>505</v>
      </c>
      <c r="G47" s="155"/>
      <c r="H47" s="155">
        <v>505</v>
      </c>
      <c r="I47" s="153"/>
    </row>
    <row r="48" s="13" customFormat="1" ht="21.75" customHeight="1" spans="1:9">
      <c r="A48" s="147" t="s">
        <v>115</v>
      </c>
      <c r="B48" s="156">
        <v>286.147701</v>
      </c>
      <c r="C48" s="156">
        <v>286.147701</v>
      </c>
      <c r="D48" s="156">
        <v>258.233503</v>
      </c>
      <c r="E48" s="156">
        <v>27.914198</v>
      </c>
      <c r="F48" s="156"/>
      <c r="G48" s="156"/>
      <c r="H48" s="156"/>
      <c r="I48" s="147"/>
    </row>
    <row r="49" s="13" customFormat="1" ht="21.75" customHeight="1" spans="1:9">
      <c r="A49" s="147" t="s">
        <v>116</v>
      </c>
      <c r="B49" s="156">
        <v>505</v>
      </c>
      <c r="C49" s="156"/>
      <c r="D49" s="156"/>
      <c r="E49" s="156"/>
      <c r="F49" s="156">
        <v>505</v>
      </c>
      <c r="G49" s="156"/>
      <c r="H49" s="156">
        <v>505</v>
      </c>
      <c r="I49" s="147"/>
    </row>
    <row r="50" s="13" customFormat="1" ht="21.75" customHeight="1" spans="1:9">
      <c r="A50" s="153" t="s">
        <v>117</v>
      </c>
      <c r="B50" s="155">
        <v>230.044507</v>
      </c>
      <c r="C50" s="155">
        <v>165.044507</v>
      </c>
      <c r="D50" s="155">
        <v>149.576717</v>
      </c>
      <c r="E50" s="155">
        <v>15.46779</v>
      </c>
      <c r="F50" s="155">
        <v>65</v>
      </c>
      <c r="G50" s="155"/>
      <c r="H50" s="155">
        <v>65</v>
      </c>
      <c r="I50" s="153"/>
    </row>
    <row r="51" s="13" customFormat="1" ht="21.75" customHeight="1" spans="1:9">
      <c r="A51" s="147" t="s">
        <v>118</v>
      </c>
      <c r="B51" s="156">
        <v>165.044507</v>
      </c>
      <c r="C51" s="156">
        <v>165.044507</v>
      </c>
      <c r="D51" s="156">
        <v>149.576717</v>
      </c>
      <c r="E51" s="156">
        <v>15.46779</v>
      </c>
      <c r="F51" s="156"/>
      <c r="G51" s="156"/>
      <c r="H51" s="156"/>
      <c r="I51" s="147"/>
    </row>
    <row r="52" s="13" customFormat="1" ht="21.75" customHeight="1" spans="1:9">
      <c r="A52" s="147" t="s">
        <v>119</v>
      </c>
      <c r="B52" s="156">
        <v>30</v>
      </c>
      <c r="C52" s="156"/>
      <c r="D52" s="156"/>
      <c r="E52" s="156"/>
      <c r="F52" s="156">
        <v>30</v>
      </c>
      <c r="G52" s="156"/>
      <c r="H52" s="156">
        <v>30</v>
      </c>
      <c r="I52" s="147"/>
    </row>
    <row r="53" s="13" customFormat="1" ht="21.75" customHeight="1" spans="1:9">
      <c r="A53" s="147" t="s">
        <v>120</v>
      </c>
      <c r="B53" s="156">
        <v>15</v>
      </c>
      <c r="C53" s="156"/>
      <c r="D53" s="156"/>
      <c r="E53" s="156"/>
      <c r="F53" s="156">
        <v>15</v>
      </c>
      <c r="G53" s="156"/>
      <c r="H53" s="156">
        <v>15</v>
      </c>
      <c r="I53" s="147"/>
    </row>
    <row r="54" s="13" customFormat="1" ht="21.75" customHeight="1" spans="1:9">
      <c r="A54" s="147" t="s">
        <v>121</v>
      </c>
      <c r="B54" s="156">
        <v>20</v>
      </c>
      <c r="C54" s="156"/>
      <c r="D54" s="156"/>
      <c r="E54" s="156"/>
      <c r="F54" s="156">
        <v>20</v>
      </c>
      <c r="G54" s="156"/>
      <c r="H54" s="156">
        <v>20</v>
      </c>
      <c r="I54" s="147"/>
    </row>
    <row r="55" s="13" customFormat="1" ht="21.75" customHeight="1" spans="1:9">
      <c r="A55" s="153" t="s">
        <v>122</v>
      </c>
      <c r="B55" s="155">
        <v>1283.599281</v>
      </c>
      <c r="C55" s="155">
        <v>362.559281</v>
      </c>
      <c r="D55" s="155">
        <v>328.318552</v>
      </c>
      <c r="E55" s="155">
        <v>34.240729</v>
      </c>
      <c r="F55" s="155">
        <v>921.04</v>
      </c>
      <c r="G55" s="155"/>
      <c r="H55" s="155">
        <v>921.04</v>
      </c>
      <c r="I55" s="153"/>
    </row>
    <row r="56" s="13" customFormat="1" ht="21.75" customHeight="1" spans="1:9">
      <c r="A56" s="147" t="s">
        <v>123</v>
      </c>
      <c r="B56" s="156">
        <v>362.559281</v>
      </c>
      <c r="C56" s="156">
        <v>362.559281</v>
      </c>
      <c r="D56" s="156">
        <v>328.318552</v>
      </c>
      <c r="E56" s="156">
        <v>34.240729</v>
      </c>
      <c r="F56" s="156"/>
      <c r="G56" s="156"/>
      <c r="H56" s="156"/>
      <c r="I56" s="147"/>
    </row>
    <row r="57" s="13" customFormat="1" ht="21.75" customHeight="1" spans="1:9">
      <c r="A57" s="147" t="s">
        <v>124</v>
      </c>
      <c r="B57" s="156">
        <v>921.04</v>
      </c>
      <c r="C57" s="156"/>
      <c r="D57" s="156"/>
      <c r="E57" s="156"/>
      <c r="F57" s="156">
        <v>921.04</v>
      </c>
      <c r="G57" s="156"/>
      <c r="H57" s="156">
        <v>921.04</v>
      </c>
      <c r="I57" s="147"/>
    </row>
    <row r="58" s="13" customFormat="1" ht="21.75" customHeight="1" spans="1:9">
      <c r="A58" s="153" t="s">
        <v>125</v>
      </c>
      <c r="B58" s="155">
        <v>425.04401</v>
      </c>
      <c r="C58" s="155">
        <v>226.67401</v>
      </c>
      <c r="D58" s="155">
        <v>205.281471</v>
      </c>
      <c r="E58" s="155">
        <v>21.392539</v>
      </c>
      <c r="F58" s="155">
        <v>198.37</v>
      </c>
      <c r="G58" s="155"/>
      <c r="H58" s="155">
        <v>198.37</v>
      </c>
      <c r="I58" s="153"/>
    </row>
    <row r="59" s="13" customFormat="1" ht="21.75" customHeight="1" spans="1:9">
      <c r="A59" s="147" t="s">
        <v>126</v>
      </c>
      <c r="B59" s="156">
        <v>226.67401</v>
      </c>
      <c r="C59" s="156">
        <v>226.67401</v>
      </c>
      <c r="D59" s="156">
        <v>205.281471</v>
      </c>
      <c r="E59" s="156">
        <v>21.392539</v>
      </c>
      <c r="F59" s="156"/>
      <c r="G59" s="156"/>
      <c r="H59" s="156"/>
      <c r="I59" s="147"/>
    </row>
    <row r="60" s="13" customFormat="1" ht="21.75" customHeight="1" spans="1:9">
      <c r="A60" s="147" t="s">
        <v>127</v>
      </c>
      <c r="B60" s="156">
        <v>198.37</v>
      </c>
      <c r="C60" s="156"/>
      <c r="D60" s="156"/>
      <c r="E60" s="156"/>
      <c r="F60" s="156">
        <v>198.37</v>
      </c>
      <c r="G60" s="156"/>
      <c r="H60" s="156">
        <v>198.37</v>
      </c>
      <c r="I60" s="147"/>
    </row>
    <row r="61" s="13" customFormat="1" ht="21.75" customHeight="1" spans="1:9">
      <c r="A61" s="153" t="s">
        <v>128</v>
      </c>
      <c r="B61" s="155">
        <v>949.448916</v>
      </c>
      <c r="C61" s="155">
        <v>852.648916</v>
      </c>
      <c r="D61" s="155">
        <v>736.674132</v>
      </c>
      <c r="E61" s="155">
        <v>115.974784</v>
      </c>
      <c r="F61" s="155">
        <v>96.8</v>
      </c>
      <c r="G61" s="155"/>
      <c r="H61" s="155">
        <v>96.8</v>
      </c>
      <c r="I61" s="153"/>
    </row>
    <row r="62" s="13" customFormat="1" ht="21.75" customHeight="1" spans="1:9">
      <c r="A62" s="147" t="s">
        <v>129</v>
      </c>
      <c r="B62" s="156">
        <v>852.648916</v>
      </c>
      <c r="C62" s="156">
        <v>852.648916</v>
      </c>
      <c r="D62" s="156">
        <v>736.674132</v>
      </c>
      <c r="E62" s="156">
        <v>115.974784</v>
      </c>
      <c r="F62" s="156"/>
      <c r="G62" s="156"/>
      <c r="H62" s="156"/>
      <c r="I62" s="147"/>
    </row>
    <row r="63" s="13" customFormat="1" ht="21.75" customHeight="1" spans="1:9">
      <c r="A63" s="147" t="s">
        <v>130</v>
      </c>
      <c r="B63" s="156">
        <v>96.8</v>
      </c>
      <c r="C63" s="156"/>
      <c r="D63" s="156"/>
      <c r="E63" s="156"/>
      <c r="F63" s="156">
        <v>96.8</v>
      </c>
      <c r="G63" s="156"/>
      <c r="H63" s="156">
        <v>96.8</v>
      </c>
      <c r="I63" s="147"/>
    </row>
    <row r="64" s="13" customFormat="1" ht="21.75" customHeight="1" spans="1:9">
      <c r="A64" s="153" t="s">
        <v>131</v>
      </c>
      <c r="B64" s="155">
        <v>1945.569922</v>
      </c>
      <c r="C64" s="155">
        <v>359.069922</v>
      </c>
      <c r="D64" s="155">
        <v>324.75137</v>
      </c>
      <c r="E64" s="155">
        <v>34.318552</v>
      </c>
      <c r="F64" s="155">
        <v>1586.5</v>
      </c>
      <c r="G64" s="155"/>
      <c r="H64" s="155">
        <v>1586.5</v>
      </c>
      <c r="I64" s="153"/>
    </row>
    <row r="65" s="13" customFormat="1" ht="21.75" customHeight="1" spans="1:9">
      <c r="A65" s="153" t="s">
        <v>132</v>
      </c>
      <c r="B65" s="155">
        <v>1300.5</v>
      </c>
      <c r="C65" s="155"/>
      <c r="D65" s="155"/>
      <c r="E65" s="155"/>
      <c r="F65" s="155">
        <v>1300.5</v>
      </c>
      <c r="G65" s="155"/>
      <c r="H65" s="155">
        <v>1300.5</v>
      </c>
      <c r="I65" s="153"/>
    </row>
    <row r="66" s="13" customFormat="1" ht="21.75" customHeight="1" spans="1:9">
      <c r="A66" s="147" t="s">
        <v>133</v>
      </c>
      <c r="B66" s="156">
        <v>1300.5</v>
      </c>
      <c r="C66" s="156"/>
      <c r="D66" s="156"/>
      <c r="E66" s="156"/>
      <c r="F66" s="156">
        <v>1300.5</v>
      </c>
      <c r="G66" s="156"/>
      <c r="H66" s="156">
        <v>1300.5</v>
      </c>
      <c r="I66" s="147"/>
    </row>
    <row r="67" s="13" customFormat="1" ht="21.75" customHeight="1" spans="1:9">
      <c r="A67" s="153" t="s">
        <v>134</v>
      </c>
      <c r="B67" s="155">
        <v>80</v>
      </c>
      <c r="C67" s="155"/>
      <c r="D67" s="155"/>
      <c r="E67" s="155"/>
      <c r="F67" s="155">
        <v>80</v>
      </c>
      <c r="G67" s="155"/>
      <c r="H67" s="155">
        <v>80</v>
      </c>
      <c r="I67" s="153"/>
    </row>
    <row r="68" s="13" customFormat="1" ht="21.75" customHeight="1" spans="1:9">
      <c r="A68" s="147" t="s">
        <v>135</v>
      </c>
      <c r="B68" s="156">
        <v>80</v>
      </c>
      <c r="C68" s="156"/>
      <c r="D68" s="156"/>
      <c r="E68" s="156"/>
      <c r="F68" s="156">
        <v>80</v>
      </c>
      <c r="G68" s="156"/>
      <c r="H68" s="156">
        <v>80</v>
      </c>
      <c r="I68" s="147"/>
    </row>
    <row r="69" s="13" customFormat="1" ht="21.75" customHeight="1" spans="1:9">
      <c r="A69" s="153" t="s">
        <v>136</v>
      </c>
      <c r="B69" s="155">
        <v>115</v>
      </c>
      <c r="C69" s="155"/>
      <c r="D69" s="155"/>
      <c r="E69" s="155"/>
      <c r="F69" s="155">
        <v>115</v>
      </c>
      <c r="G69" s="155"/>
      <c r="H69" s="155">
        <v>115</v>
      </c>
      <c r="I69" s="153"/>
    </row>
    <row r="70" s="13" customFormat="1" ht="21.75" customHeight="1" spans="1:9">
      <c r="A70" s="147" t="s">
        <v>137</v>
      </c>
      <c r="B70" s="156">
        <v>115</v>
      </c>
      <c r="C70" s="156"/>
      <c r="D70" s="156"/>
      <c r="E70" s="156"/>
      <c r="F70" s="156">
        <v>115</v>
      </c>
      <c r="G70" s="156"/>
      <c r="H70" s="156">
        <v>115</v>
      </c>
      <c r="I70" s="147"/>
    </row>
    <row r="71" s="13" customFormat="1" ht="21.75" customHeight="1" spans="1:9">
      <c r="A71" s="153" t="s">
        <v>138</v>
      </c>
      <c r="B71" s="155">
        <v>450.069922</v>
      </c>
      <c r="C71" s="155">
        <v>359.069922</v>
      </c>
      <c r="D71" s="155">
        <v>324.75137</v>
      </c>
      <c r="E71" s="155">
        <v>34.318552</v>
      </c>
      <c r="F71" s="155">
        <v>91</v>
      </c>
      <c r="G71" s="155"/>
      <c r="H71" s="155">
        <v>91</v>
      </c>
      <c r="I71" s="153"/>
    </row>
    <row r="72" s="13" customFormat="1" ht="21.75" customHeight="1" spans="1:9">
      <c r="A72" s="147" t="s">
        <v>139</v>
      </c>
      <c r="B72" s="156">
        <v>359.069922</v>
      </c>
      <c r="C72" s="156">
        <v>359.069922</v>
      </c>
      <c r="D72" s="156">
        <v>324.75137</v>
      </c>
      <c r="E72" s="156">
        <v>34.318552</v>
      </c>
      <c r="F72" s="156"/>
      <c r="G72" s="156"/>
      <c r="H72" s="156"/>
      <c r="I72" s="147"/>
    </row>
    <row r="73" s="13" customFormat="1" ht="21.75" customHeight="1" spans="1:9">
      <c r="A73" s="147" t="s">
        <v>140</v>
      </c>
      <c r="B73" s="156">
        <v>91</v>
      </c>
      <c r="C73" s="156"/>
      <c r="D73" s="156"/>
      <c r="E73" s="156"/>
      <c r="F73" s="156">
        <v>91</v>
      </c>
      <c r="G73" s="156"/>
      <c r="H73" s="156">
        <v>91</v>
      </c>
      <c r="I73" s="147"/>
    </row>
    <row r="74" s="13" customFormat="1" ht="21.75" customHeight="1" spans="1:9">
      <c r="A74" s="153" t="s">
        <v>141</v>
      </c>
      <c r="B74" s="155">
        <v>30542.720667</v>
      </c>
      <c r="C74" s="155">
        <v>23004.820667</v>
      </c>
      <c r="D74" s="155">
        <v>22491.614573</v>
      </c>
      <c r="E74" s="155">
        <v>513.206094</v>
      </c>
      <c r="F74" s="155">
        <v>7537.9</v>
      </c>
      <c r="G74" s="155"/>
      <c r="H74" s="155">
        <v>7537.9</v>
      </c>
      <c r="I74" s="153"/>
    </row>
    <row r="75" s="13" customFormat="1" ht="21.75" customHeight="1" spans="1:9">
      <c r="A75" s="153" t="s">
        <v>142</v>
      </c>
      <c r="B75" s="155">
        <v>389.849845</v>
      </c>
      <c r="C75" s="155">
        <v>303.849845</v>
      </c>
      <c r="D75" s="155">
        <v>277.899884</v>
      </c>
      <c r="E75" s="155">
        <v>25.949961</v>
      </c>
      <c r="F75" s="155">
        <v>86</v>
      </c>
      <c r="G75" s="155"/>
      <c r="H75" s="155">
        <v>86</v>
      </c>
      <c r="I75" s="153"/>
    </row>
    <row r="76" s="13" customFormat="1" ht="21.75" customHeight="1" spans="1:9">
      <c r="A76" s="147" t="s">
        <v>143</v>
      </c>
      <c r="B76" s="156">
        <v>303.849845</v>
      </c>
      <c r="C76" s="156">
        <v>303.849845</v>
      </c>
      <c r="D76" s="156">
        <v>277.899884</v>
      </c>
      <c r="E76" s="156">
        <v>25.949961</v>
      </c>
      <c r="F76" s="156"/>
      <c r="G76" s="156"/>
      <c r="H76" s="156"/>
      <c r="I76" s="147"/>
    </row>
    <row r="77" s="13" customFormat="1" ht="21.75" customHeight="1" spans="1:9">
      <c r="A77" s="147" t="s">
        <v>144</v>
      </c>
      <c r="B77" s="156">
        <v>86</v>
      </c>
      <c r="C77" s="156"/>
      <c r="D77" s="156"/>
      <c r="E77" s="156"/>
      <c r="F77" s="156">
        <v>86</v>
      </c>
      <c r="G77" s="156"/>
      <c r="H77" s="156">
        <v>86</v>
      </c>
      <c r="I77" s="147"/>
    </row>
    <row r="78" s="13" customFormat="1" ht="21.75" customHeight="1" spans="1:9">
      <c r="A78" s="153" t="s">
        <v>145</v>
      </c>
      <c r="B78" s="155">
        <v>30152.870822</v>
      </c>
      <c r="C78" s="155">
        <v>22700.970822</v>
      </c>
      <c r="D78" s="155">
        <v>22213.714689</v>
      </c>
      <c r="E78" s="155">
        <v>487.256133</v>
      </c>
      <c r="F78" s="155">
        <v>7451.9</v>
      </c>
      <c r="G78" s="155"/>
      <c r="H78" s="155">
        <v>7451.9</v>
      </c>
      <c r="I78" s="153"/>
    </row>
    <row r="79" s="13" customFormat="1" ht="21.75" customHeight="1" spans="1:9">
      <c r="A79" s="147" t="s">
        <v>146</v>
      </c>
      <c r="B79" s="156">
        <v>1602</v>
      </c>
      <c r="C79" s="156"/>
      <c r="D79" s="156"/>
      <c r="E79" s="156"/>
      <c r="F79" s="156">
        <v>1602</v>
      </c>
      <c r="G79" s="156"/>
      <c r="H79" s="156">
        <v>1602</v>
      </c>
      <c r="I79" s="147"/>
    </row>
    <row r="80" s="13" customFormat="1" ht="21.75" customHeight="1" spans="1:9">
      <c r="A80" s="147" t="s">
        <v>147</v>
      </c>
      <c r="B80" s="156">
        <v>18320.653854</v>
      </c>
      <c r="C80" s="156">
        <v>13560.653854</v>
      </c>
      <c r="D80" s="156">
        <v>13271.926487</v>
      </c>
      <c r="E80" s="156">
        <v>288.727367</v>
      </c>
      <c r="F80" s="156">
        <v>4760</v>
      </c>
      <c r="G80" s="156"/>
      <c r="H80" s="156">
        <v>4760</v>
      </c>
      <c r="I80" s="147"/>
    </row>
    <row r="81" s="13" customFormat="1" ht="21.75" customHeight="1" spans="1:9">
      <c r="A81" s="147" t="s">
        <v>148</v>
      </c>
      <c r="B81" s="156">
        <v>10230.216968</v>
      </c>
      <c r="C81" s="156">
        <v>9140.316968</v>
      </c>
      <c r="D81" s="156">
        <v>8941.788202</v>
      </c>
      <c r="E81" s="156">
        <v>198.528766</v>
      </c>
      <c r="F81" s="156">
        <v>1089.9</v>
      </c>
      <c r="G81" s="156"/>
      <c r="H81" s="156">
        <v>1089.9</v>
      </c>
      <c r="I81" s="147"/>
    </row>
    <row r="82" s="13" customFormat="1" ht="21.75" customHeight="1" spans="1:9">
      <c r="A82" s="153" t="s">
        <v>149</v>
      </c>
      <c r="B82" s="155">
        <v>12002.750705</v>
      </c>
      <c r="C82" s="155">
        <v>279.350705</v>
      </c>
      <c r="D82" s="155">
        <v>251.530604</v>
      </c>
      <c r="E82" s="155">
        <v>27.820101</v>
      </c>
      <c r="F82" s="155">
        <v>11723.4</v>
      </c>
      <c r="G82" s="155"/>
      <c r="H82" s="155">
        <v>11723.4</v>
      </c>
      <c r="I82" s="153"/>
    </row>
    <row r="83" s="13" customFormat="1" ht="21.75" customHeight="1" spans="1:9">
      <c r="A83" s="153" t="s">
        <v>150</v>
      </c>
      <c r="B83" s="155">
        <v>509.350705</v>
      </c>
      <c r="C83" s="155">
        <v>279.350705</v>
      </c>
      <c r="D83" s="155">
        <v>251.530604</v>
      </c>
      <c r="E83" s="155">
        <v>27.820101</v>
      </c>
      <c r="F83" s="155">
        <v>230</v>
      </c>
      <c r="G83" s="155"/>
      <c r="H83" s="155">
        <v>230</v>
      </c>
      <c r="I83" s="153"/>
    </row>
    <row r="84" s="13" customFormat="1" ht="21.75" customHeight="1" spans="1:9">
      <c r="A84" s="147" t="s">
        <v>151</v>
      </c>
      <c r="B84" s="156">
        <v>279.350705</v>
      </c>
      <c r="C84" s="156">
        <v>279.350705</v>
      </c>
      <c r="D84" s="156">
        <v>251.530604</v>
      </c>
      <c r="E84" s="156">
        <v>27.820101</v>
      </c>
      <c r="F84" s="156"/>
      <c r="G84" s="156"/>
      <c r="H84" s="156"/>
      <c r="I84" s="147"/>
    </row>
    <row r="85" s="13" customFormat="1" ht="21.75" customHeight="1" spans="1:9">
      <c r="A85" s="147" t="s">
        <v>152</v>
      </c>
      <c r="B85" s="156">
        <v>230</v>
      </c>
      <c r="C85" s="156"/>
      <c r="D85" s="156"/>
      <c r="E85" s="156"/>
      <c r="F85" s="156">
        <v>230</v>
      </c>
      <c r="G85" s="156"/>
      <c r="H85" s="156">
        <v>230</v>
      </c>
      <c r="I85" s="147"/>
    </row>
    <row r="86" s="13" customFormat="1" ht="21.75" customHeight="1" spans="1:9">
      <c r="A86" s="153" t="s">
        <v>153</v>
      </c>
      <c r="B86" s="155">
        <v>33.4</v>
      </c>
      <c r="C86" s="155"/>
      <c r="D86" s="155"/>
      <c r="E86" s="155"/>
      <c r="F86" s="155">
        <v>33.4</v>
      </c>
      <c r="G86" s="155"/>
      <c r="H86" s="155">
        <v>33.4</v>
      </c>
      <c r="I86" s="153"/>
    </row>
    <row r="87" s="13" customFormat="1" ht="21.75" customHeight="1" spans="1:9">
      <c r="A87" s="147" t="s">
        <v>154</v>
      </c>
      <c r="B87" s="156">
        <v>33.4</v>
      </c>
      <c r="C87" s="156"/>
      <c r="D87" s="156"/>
      <c r="E87" s="156"/>
      <c r="F87" s="156">
        <v>33.4</v>
      </c>
      <c r="G87" s="156"/>
      <c r="H87" s="156">
        <v>33.4</v>
      </c>
      <c r="I87" s="147"/>
    </row>
    <row r="88" s="13" customFormat="1" ht="21.75" customHeight="1" spans="1:9">
      <c r="A88" s="153" t="s">
        <v>155</v>
      </c>
      <c r="B88" s="155">
        <v>11460</v>
      </c>
      <c r="C88" s="155"/>
      <c r="D88" s="155"/>
      <c r="E88" s="155"/>
      <c r="F88" s="155">
        <v>11460</v>
      </c>
      <c r="G88" s="155"/>
      <c r="H88" s="155">
        <v>11460</v>
      </c>
      <c r="I88" s="153"/>
    </row>
    <row r="89" s="13" customFormat="1" ht="21.75" customHeight="1" spans="1:9">
      <c r="A89" s="147" t="s">
        <v>156</v>
      </c>
      <c r="B89" s="156">
        <v>10500</v>
      </c>
      <c r="C89" s="156"/>
      <c r="D89" s="156"/>
      <c r="E89" s="156"/>
      <c r="F89" s="156">
        <v>10500</v>
      </c>
      <c r="G89" s="156"/>
      <c r="H89" s="156">
        <v>10500</v>
      </c>
      <c r="I89" s="147"/>
    </row>
    <row r="90" s="13" customFormat="1" ht="21.75" customHeight="1" spans="1:9">
      <c r="A90" s="147" t="s">
        <v>157</v>
      </c>
      <c r="B90" s="156">
        <v>960</v>
      </c>
      <c r="C90" s="156"/>
      <c r="D90" s="156"/>
      <c r="E90" s="156"/>
      <c r="F90" s="156">
        <v>960</v>
      </c>
      <c r="G90" s="156"/>
      <c r="H90" s="156">
        <v>960</v>
      </c>
      <c r="I90" s="147"/>
    </row>
    <row r="91" s="13" customFormat="1" ht="21.75" customHeight="1" spans="1:9">
      <c r="A91" s="153" t="s">
        <v>158</v>
      </c>
      <c r="B91" s="155">
        <v>377.424033</v>
      </c>
      <c r="C91" s="155">
        <v>153.724033</v>
      </c>
      <c r="D91" s="155">
        <v>141.295092</v>
      </c>
      <c r="E91" s="155">
        <v>12.428941</v>
      </c>
      <c r="F91" s="155">
        <v>223.7</v>
      </c>
      <c r="G91" s="155"/>
      <c r="H91" s="155">
        <v>223.7</v>
      </c>
      <c r="I91" s="153"/>
    </row>
    <row r="92" s="13" customFormat="1" ht="21.75" customHeight="1" spans="1:9">
      <c r="A92" s="153" t="s">
        <v>159</v>
      </c>
      <c r="B92" s="155">
        <v>297.824033</v>
      </c>
      <c r="C92" s="155">
        <v>153.724033</v>
      </c>
      <c r="D92" s="155">
        <v>141.295092</v>
      </c>
      <c r="E92" s="155">
        <v>12.428941</v>
      </c>
      <c r="F92" s="155">
        <v>144.1</v>
      </c>
      <c r="G92" s="155"/>
      <c r="H92" s="155">
        <v>144.1</v>
      </c>
      <c r="I92" s="153"/>
    </row>
    <row r="93" s="13" customFormat="1" ht="21.75" customHeight="1" spans="1:9">
      <c r="A93" s="147" t="s">
        <v>160</v>
      </c>
      <c r="B93" s="156">
        <v>153.724033</v>
      </c>
      <c r="C93" s="156">
        <v>153.724033</v>
      </c>
      <c r="D93" s="156">
        <v>141.295092</v>
      </c>
      <c r="E93" s="156">
        <v>12.428941</v>
      </c>
      <c r="F93" s="156"/>
      <c r="G93" s="156"/>
      <c r="H93" s="156"/>
      <c r="I93" s="147"/>
    </row>
    <row r="94" s="13" customFormat="1" ht="21.75" customHeight="1" spans="1:9">
      <c r="A94" s="147" t="s">
        <v>161</v>
      </c>
      <c r="B94" s="156">
        <v>54</v>
      </c>
      <c r="C94" s="156"/>
      <c r="D94" s="156"/>
      <c r="E94" s="156"/>
      <c r="F94" s="156">
        <v>54</v>
      </c>
      <c r="G94" s="156"/>
      <c r="H94" s="156">
        <v>54</v>
      </c>
      <c r="I94" s="147"/>
    </row>
    <row r="95" s="13" customFormat="1" ht="21.75" customHeight="1" spans="1:9">
      <c r="A95" s="147" t="s">
        <v>162</v>
      </c>
      <c r="B95" s="156">
        <v>42</v>
      </c>
      <c r="C95" s="156"/>
      <c r="D95" s="156"/>
      <c r="E95" s="156"/>
      <c r="F95" s="156">
        <v>42</v>
      </c>
      <c r="G95" s="156"/>
      <c r="H95" s="156">
        <v>42</v>
      </c>
      <c r="I95" s="147"/>
    </row>
    <row r="96" s="13" customFormat="1" ht="21.75" customHeight="1" spans="1:9">
      <c r="A96" s="147" t="s">
        <v>163</v>
      </c>
      <c r="B96" s="156">
        <v>48.1</v>
      </c>
      <c r="C96" s="156"/>
      <c r="D96" s="156"/>
      <c r="E96" s="156"/>
      <c r="F96" s="156">
        <v>48.1</v>
      </c>
      <c r="G96" s="156"/>
      <c r="H96" s="156">
        <v>48.1</v>
      </c>
      <c r="I96" s="147"/>
    </row>
    <row r="97" s="13" customFormat="1" ht="21.75" customHeight="1" spans="1:9">
      <c r="A97" s="153" t="s">
        <v>164</v>
      </c>
      <c r="B97" s="155">
        <v>79.6</v>
      </c>
      <c r="C97" s="155"/>
      <c r="D97" s="155"/>
      <c r="E97" s="155"/>
      <c r="F97" s="155">
        <v>79.6</v>
      </c>
      <c r="G97" s="155"/>
      <c r="H97" s="155">
        <v>79.6</v>
      </c>
      <c r="I97" s="153"/>
    </row>
    <row r="98" s="13" customFormat="1" ht="21.75" customHeight="1" spans="1:9">
      <c r="A98" s="147" t="s">
        <v>165</v>
      </c>
      <c r="B98" s="156">
        <v>79.6</v>
      </c>
      <c r="C98" s="156"/>
      <c r="D98" s="156"/>
      <c r="E98" s="156"/>
      <c r="F98" s="156">
        <v>79.6</v>
      </c>
      <c r="G98" s="156"/>
      <c r="H98" s="156">
        <v>79.6</v>
      </c>
      <c r="I98" s="147"/>
    </row>
    <row r="99" s="13" customFormat="1" ht="21.75" customHeight="1" spans="1:9">
      <c r="A99" s="153" t="s">
        <v>166</v>
      </c>
      <c r="B99" s="155">
        <v>17478.324099</v>
      </c>
      <c r="C99" s="155">
        <v>922.324099</v>
      </c>
      <c r="D99" s="155">
        <v>840.317337</v>
      </c>
      <c r="E99" s="155">
        <v>82.006762</v>
      </c>
      <c r="F99" s="155">
        <v>16556</v>
      </c>
      <c r="G99" s="155"/>
      <c r="H99" s="155">
        <v>16556</v>
      </c>
      <c r="I99" s="153"/>
    </row>
    <row r="100" s="13" customFormat="1" ht="21.75" customHeight="1" spans="1:9">
      <c r="A100" s="153" t="s">
        <v>167</v>
      </c>
      <c r="B100" s="155">
        <v>4313.990951</v>
      </c>
      <c r="C100" s="155">
        <v>518.690951</v>
      </c>
      <c r="D100" s="155">
        <v>473.267788</v>
      </c>
      <c r="E100" s="155">
        <v>45.423163</v>
      </c>
      <c r="F100" s="155">
        <v>3795.3</v>
      </c>
      <c r="G100" s="155"/>
      <c r="H100" s="155">
        <v>3795.3</v>
      </c>
      <c r="I100" s="153"/>
    </row>
    <row r="101" s="13" customFormat="1" ht="21.75" customHeight="1" spans="1:9">
      <c r="A101" s="147" t="s">
        <v>168</v>
      </c>
      <c r="B101" s="156">
        <v>418.91937</v>
      </c>
      <c r="C101" s="156">
        <v>418.91937</v>
      </c>
      <c r="D101" s="156">
        <v>380.317194</v>
      </c>
      <c r="E101" s="156">
        <v>38.602176</v>
      </c>
      <c r="F101" s="156"/>
      <c r="G101" s="156"/>
      <c r="H101" s="156"/>
      <c r="I101" s="147"/>
    </row>
    <row r="102" s="13" customFormat="1" ht="21.75" customHeight="1" spans="1:9">
      <c r="A102" s="147" t="s">
        <v>169</v>
      </c>
      <c r="B102" s="156">
        <v>343.3</v>
      </c>
      <c r="C102" s="156"/>
      <c r="D102" s="156"/>
      <c r="E102" s="156"/>
      <c r="F102" s="156">
        <v>343.3</v>
      </c>
      <c r="G102" s="156"/>
      <c r="H102" s="156">
        <v>343.3</v>
      </c>
      <c r="I102" s="147"/>
    </row>
    <row r="103" s="13" customFormat="1" ht="21.75" customHeight="1" spans="1:9">
      <c r="A103" s="147" t="s">
        <v>170</v>
      </c>
      <c r="B103" s="156">
        <v>99.771581</v>
      </c>
      <c r="C103" s="156">
        <v>99.771581</v>
      </c>
      <c r="D103" s="156">
        <v>92.950594</v>
      </c>
      <c r="E103" s="156">
        <v>6.820987</v>
      </c>
      <c r="F103" s="156"/>
      <c r="G103" s="156"/>
      <c r="H103" s="156"/>
      <c r="I103" s="147"/>
    </row>
    <row r="104" s="13" customFormat="1" ht="21.75" customHeight="1" spans="1:9">
      <c r="A104" s="147" t="s">
        <v>171</v>
      </c>
      <c r="B104" s="156">
        <v>3452</v>
      </c>
      <c r="C104" s="156"/>
      <c r="D104" s="156"/>
      <c r="E104" s="156"/>
      <c r="F104" s="156">
        <v>3452</v>
      </c>
      <c r="G104" s="156"/>
      <c r="H104" s="156">
        <v>3452</v>
      </c>
      <c r="I104" s="147"/>
    </row>
    <row r="105" s="13" customFormat="1" ht="21.75" customHeight="1" spans="1:9">
      <c r="A105" s="153" t="s">
        <v>172</v>
      </c>
      <c r="B105" s="155">
        <v>1018.597063</v>
      </c>
      <c r="C105" s="155">
        <v>193.897063</v>
      </c>
      <c r="D105" s="155">
        <v>177.057181</v>
      </c>
      <c r="E105" s="155">
        <v>16.839882</v>
      </c>
      <c r="F105" s="155">
        <v>824.7</v>
      </c>
      <c r="G105" s="155"/>
      <c r="H105" s="155">
        <v>824.7</v>
      </c>
      <c r="I105" s="153"/>
    </row>
    <row r="106" s="13" customFormat="1" ht="21.75" customHeight="1" spans="1:9">
      <c r="A106" s="147" t="s">
        <v>173</v>
      </c>
      <c r="B106" s="156">
        <v>193.897063</v>
      </c>
      <c r="C106" s="156">
        <v>193.897063</v>
      </c>
      <c r="D106" s="156">
        <v>177.057181</v>
      </c>
      <c r="E106" s="156">
        <v>16.839882</v>
      </c>
      <c r="F106" s="156"/>
      <c r="G106" s="156"/>
      <c r="H106" s="156"/>
      <c r="I106" s="147"/>
    </row>
    <row r="107" s="13" customFormat="1" ht="21.75" customHeight="1" spans="1:9">
      <c r="A107" s="147" t="s">
        <v>174</v>
      </c>
      <c r="B107" s="156">
        <v>92</v>
      </c>
      <c r="C107" s="156"/>
      <c r="D107" s="156"/>
      <c r="E107" s="156"/>
      <c r="F107" s="156">
        <v>92</v>
      </c>
      <c r="G107" s="156"/>
      <c r="H107" s="156">
        <v>92</v>
      </c>
      <c r="I107" s="147"/>
    </row>
    <row r="108" s="13" customFormat="1" ht="21.75" customHeight="1" spans="1:9">
      <c r="A108" s="147" t="s">
        <v>175</v>
      </c>
      <c r="B108" s="156">
        <v>10</v>
      </c>
      <c r="C108" s="156"/>
      <c r="D108" s="156"/>
      <c r="E108" s="156"/>
      <c r="F108" s="156">
        <v>10</v>
      </c>
      <c r="G108" s="156"/>
      <c r="H108" s="156">
        <v>10</v>
      </c>
      <c r="I108" s="147"/>
    </row>
    <row r="109" s="13" customFormat="1" ht="21.75" customHeight="1" spans="1:9">
      <c r="A109" s="147" t="s">
        <v>176</v>
      </c>
      <c r="B109" s="156">
        <v>722.7</v>
      </c>
      <c r="C109" s="156"/>
      <c r="D109" s="156"/>
      <c r="E109" s="156"/>
      <c r="F109" s="156">
        <v>722.7</v>
      </c>
      <c r="G109" s="156"/>
      <c r="H109" s="156">
        <v>722.7</v>
      </c>
      <c r="I109" s="147"/>
    </row>
    <row r="110" s="13" customFormat="1" ht="21.75" customHeight="1" spans="1:9">
      <c r="A110" s="153" t="s">
        <v>177</v>
      </c>
      <c r="B110" s="155">
        <v>1179</v>
      </c>
      <c r="C110" s="155"/>
      <c r="D110" s="155"/>
      <c r="E110" s="155"/>
      <c r="F110" s="155">
        <v>1179</v>
      </c>
      <c r="G110" s="155"/>
      <c r="H110" s="155">
        <v>1179</v>
      </c>
      <c r="I110" s="153"/>
    </row>
    <row r="111" s="13" customFormat="1" ht="21.75" customHeight="1" spans="1:9">
      <c r="A111" s="147" t="s">
        <v>178</v>
      </c>
      <c r="B111" s="156">
        <v>1179</v>
      </c>
      <c r="C111" s="156"/>
      <c r="D111" s="156"/>
      <c r="E111" s="156"/>
      <c r="F111" s="156">
        <v>1179</v>
      </c>
      <c r="G111" s="156"/>
      <c r="H111" s="156">
        <v>1179</v>
      </c>
      <c r="I111" s="147"/>
    </row>
    <row r="112" s="13" customFormat="1" ht="21.75" customHeight="1" spans="1:9">
      <c r="A112" s="153" t="s">
        <v>179</v>
      </c>
      <c r="B112" s="155">
        <v>2321</v>
      </c>
      <c r="C112" s="155"/>
      <c r="D112" s="155"/>
      <c r="E112" s="155"/>
      <c r="F112" s="155">
        <v>2321</v>
      </c>
      <c r="G112" s="155"/>
      <c r="H112" s="155">
        <v>2321</v>
      </c>
      <c r="I112" s="153"/>
    </row>
    <row r="113" s="13" customFormat="1" ht="21.75" customHeight="1" spans="1:9">
      <c r="A113" s="147" t="s">
        <v>180</v>
      </c>
      <c r="B113" s="156">
        <v>2321</v>
      </c>
      <c r="C113" s="156"/>
      <c r="D113" s="156"/>
      <c r="E113" s="156"/>
      <c r="F113" s="156">
        <v>2321</v>
      </c>
      <c r="G113" s="156"/>
      <c r="H113" s="156">
        <v>2321</v>
      </c>
      <c r="I113" s="147"/>
    </row>
    <row r="114" s="13" customFormat="1" ht="21.75" customHeight="1" spans="1:9">
      <c r="A114" s="153" t="s">
        <v>181</v>
      </c>
      <c r="B114" s="155">
        <v>1142</v>
      </c>
      <c r="C114" s="155"/>
      <c r="D114" s="155"/>
      <c r="E114" s="155"/>
      <c r="F114" s="155">
        <v>1142</v>
      </c>
      <c r="G114" s="155"/>
      <c r="H114" s="155">
        <v>1142</v>
      </c>
      <c r="I114" s="153"/>
    </row>
    <row r="115" s="13" customFormat="1" ht="21.75" customHeight="1" spans="1:9">
      <c r="A115" s="147" t="s">
        <v>182</v>
      </c>
      <c r="B115" s="156">
        <v>592</v>
      </c>
      <c r="C115" s="156"/>
      <c r="D115" s="156"/>
      <c r="E115" s="156"/>
      <c r="F115" s="156">
        <v>592</v>
      </c>
      <c r="G115" s="156"/>
      <c r="H115" s="156">
        <v>592</v>
      </c>
      <c r="I115" s="147"/>
    </row>
    <row r="116" s="13" customFormat="1" ht="21.75" customHeight="1" spans="1:9">
      <c r="A116" s="147" t="s">
        <v>183</v>
      </c>
      <c r="B116" s="156">
        <v>550</v>
      </c>
      <c r="C116" s="156"/>
      <c r="D116" s="156"/>
      <c r="E116" s="156"/>
      <c r="F116" s="156">
        <v>550</v>
      </c>
      <c r="G116" s="156"/>
      <c r="H116" s="156">
        <v>550</v>
      </c>
      <c r="I116" s="147"/>
    </row>
    <row r="117" s="13" customFormat="1" ht="21.75" customHeight="1" spans="1:9">
      <c r="A117" s="153" t="s">
        <v>184</v>
      </c>
      <c r="B117" s="155">
        <v>47</v>
      </c>
      <c r="C117" s="155"/>
      <c r="D117" s="155"/>
      <c r="E117" s="155"/>
      <c r="F117" s="155">
        <v>47</v>
      </c>
      <c r="G117" s="155"/>
      <c r="H117" s="155">
        <v>47</v>
      </c>
      <c r="I117" s="153"/>
    </row>
    <row r="118" s="13" customFormat="1" ht="21.75" customHeight="1" spans="1:9">
      <c r="A118" s="147" t="s">
        <v>185</v>
      </c>
      <c r="B118" s="156">
        <v>43</v>
      </c>
      <c r="C118" s="156"/>
      <c r="D118" s="156"/>
      <c r="E118" s="156"/>
      <c r="F118" s="156">
        <v>43</v>
      </c>
      <c r="G118" s="156"/>
      <c r="H118" s="156">
        <v>43</v>
      </c>
      <c r="I118" s="147"/>
    </row>
    <row r="119" s="13" customFormat="1" ht="21.75" customHeight="1" spans="1:9">
      <c r="A119" s="147" t="s">
        <v>186</v>
      </c>
      <c r="B119" s="156">
        <v>4</v>
      </c>
      <c r="C119" s="156"/>
      <c r="D119" s="156"/>
      <c r="E119" s="156"/>
      <c r="F119" s="156">
        <v>4</v>
      </c>
      <c r="G119" s="156"/>
      <c r="H119" s="156">
        <v>4</v>
      </c>
      <c r="I119" s="147"/>
    </row>
    <row r="120" s="13" customFormat="1" ht="21.75" customHeight="1" spans="1:9">
      <c r="A120" s="153" t="s">
        <v>187</v>
      </c>
      <c r="B120" s="155">
        <v>4902</v>
      </c>
      <c r="C120" s="155"/>
      <c r="D120" s="155"/>
      <c r="E120" s="155"/>
      <c r="F120" s="155">
        <v>4902</v>
      </c>
      <c r="G120" s="155"/>
      <c r="H120" s="155">
        <v>4902</v>
      </c>
      <c r="I120" s="153"/>
    </row>
    <row r="121" s="13" customFormat="1" ht="21.75" customHeight="1" spans="1:9">
      <c r="A121" s="147" t="s">
        <v>188</v>
      </c>
      <c r="B121" s="156">
        <v>293</v>
      </c>
      <c r="C121" s="156"/>
      <c r="D121" s="156"/>
      <c r="E121" s="156"/>
      <c r="F121" s="156">
        <v>293</v>
      </c>
      <c r="G121" s="156"/>
      <c r="H121" s="156">
        <v>293</v>
      </c>
      <c r="I121" s="147"/>
    </row>
    <row r="122" s="13" customFormat="1" ht="21.75" customHeight="1" spans="1:9">
      <c r="A122" s="147" t="s">
        <v>189</v>
      </c>
      <c r="B122" s="156">
        <v>375</v>
      </c>
      <c r="C122" s="156"/>
      <c r="D122" s="156"/>
      <c r="E122" s="156"/>
      <c r="F122" s="156">
        <v>375</v>
      </c>
      <c r="G122" s="156"/>
      <c r="H122" s="156">
        <v>375</v>
      </c>
      <c r="I122" s="147"/>
    </row>
    <row r="123" s="13" customFormat="1" ht="21.75" customHeight="1" spans="1:9">
      <c r="A123" s="147" t="s">
        <v>190</v>
      </c>
      <c r="B123" s="156">
        <v>4234</v>
      </c>
      <c r="C123" s="156"/>
      <c r="D123" s="156"/>
      <c r="E123" s="156"/>
      <c r="F123" s="156">
        <v>4234</v>
      </c>
      <c r="G123" s="156"/>
      <c r="H123" s="156">
        <v>4234</v>
      </c>
      <c r="I123" s="147"/>
    </row>
    <row r="124" s="13" customFormat="1" ht="21.75" customHeight="1" spans="1:9">
      <c r="A124" s="153" t="s">
        <v>191</v>
      </c>
      <c r="B124" s="155">
        <v>473.235056</v>
      </c>
      <c r="C124" s="155">
        <v>27.235056</v>
      </c>
      <c r="D124" s="155">
        <v>24.390475</v>
      </c>
      <c r="E124" s="155">
        <v>2.844581</v>
      </c>
      <c r="F124" s="155">
        <v>446</v>
      </c>
      <c r="G124" s="155"/>
      <c r="H124" s="155">
        <v>446</v>
      </c>
      <c r="I124" s="153"/>
    </row>
    <row r="125" s="13" customFormat="1" ht="21.75" customHeight="1" spans="1:9">
      <c r="A125" s="147" t="s">
        <v>192</v>
      </c>
      <c r="B125" s="156">
        <v>27.235056</v>
      </c>
      <c r="C125" s="156">
        <v>27.235056</v>
      </c>
      <c r="D125" s="156">
        <v>24.390475</v>
      </c>
      <c r="E125" s="156">
        <v>2.844581</v>
      </c>
      <c r="F125" s="156"/>
      <c r="G125" s="156"/>
      <c r="H125" s="156"/>
      <c r="I125" s="147"/>
    </row>
    <row r="126" s="13" customFormat="1" ht="21.75" customHeight="1" spans="1:9">
      <c r="A126" s="147" t="s">
        <v>193</v>
      </c>
      <c r="B126" s="156">
        <v>15</v>
      </c>
      <c r="C126" s="156"/>
      <c r="D126" s="156"/>
      <c r="E126" s="156"/>
      <c r="F126" s="156">
        <v>15</v>
      </c>
      <c r="G126" s="156"/>
      <c r="H126" s="156">
        <v>15</v>
      </c>
      <c r="I126" s="147"/>
    </row>
    <row r="127" s="13" customFormat="1" ht="21.75" customHeight="1" spans="1:9">
      <c r="A127" s="147" t="s">
        <v>194</v>
      </c>
      <c r="B127" s="156">
        <v>431</v>
      </c>
      <c r="C127" s="156"/>
      <c r="D127" s="156"/>
      <c r="E127" s="156"/>
      <c r="F127" s="156">
        <v>431</v>
      </c>
      <c r="G127" s="156"/>
      <c r="H127" s="156">
        <v>431</v>
      </c>
      <c r="I127" s="147"/>
    </row>
    <row r="128" s="13" customFormat="1" ht="21.75" customHeight="1" spans="1:9">
      <c r="A128" s="153" t="s">
        <v>195</v>
      </c>
      <c r="B128" s="155">
        <v>960</v>
      </c>
      <c r="C128" s="155"/>
      <c r="D128" s="155"/>
      <c r="E128" s="155"/>
      <c r="F128" s="155">
        <v>960</v>
      </c>
      <c r="G128" s="155"/>
      <c r="H128" s="155">
        <v>960</v>
      </c>
      <c r="I128" s="153"/>
    </row>
    <row r="129" s="13" customFormat="1" ht="21.75" customHeight="1" spans="1:9">
      <c r="A129" s="147" t="s">
        <v>196</v>
      </c>
      <c r="B129" s="156">
        <v>960</v>
      </c>
      <c r="C129" s="156"/>
      <c r="D129" s="156"/>
      <c r="E129" s="156"/>
      <c r="F129" s="156">
        <v>960</v>
      </c>
      <c r="G129" s="156"/>
      <c r="H129" s="156">
        <v>960</v>
      </c>
      <c r="I129" s="147"/>
    </row>
    <row r="130" s="13" customFormat="1" ht="21.75" customHeight="1" spans="1:9">
      <c r="A130" s="153" t="s">
        <v>197</v>
      </c>
      <c r="B130" s="155">
        <v>785</v>
      </c>
      <c r="C130" s="155"/>
      <c r="D130" s="155"/>
      <c r="E130" s="155"/>
      <c r="F130" s="155">
        <v>785</v>
      </c>
      <c r="G130" s="155"/>
      <c r="H130" s="155">
        <v>785</v>
      </c>
      <c r="I130" s="153"/>
    </row>
    <row r="131" s="13" customFormat="1" ht="21.75" customHeight="1" spans="1:9">
      <c r="A131" s="147" t="s">
        <v>198</v>
      </c>
      <c r="B131" s="156">
        <v>785</v>
      </c>
      <c r="C131" s="156"/>
      <c r="D131" s="156"/>
      <c r="E131" s="156"/>
      <c r="F131" s="156">
        <v>785</v>
      </c>
      <c r="G131" s="156"/>
      <c r="H131" s="156">
        <v>785</v>
      </c>
      <c r="I131" s="147"/>
    </row>
    <row r="132" s="13" customFormat="1" ht="21.75" customHeight="1" spans="1:9">
      <c r="A132" s="153" t="s">
        <v>199</v>
      </c>
      <c r="B132" s="155">
        <v>278.501029</v>
      </c>
      <c r="C132" s="155">
        <v>182.501029</v>
      </c>
      <c r="D132" s="155">
        <v>165.601893</v>
      </c>
      <c r="E132" s="155">
        <v>16.899136</v>
      </c>
      <c r="F132" s="155">
        <v>96</v>
      </c>
      <c r="G132" s="155"/>
      <c r="H132" s="155">
        <v>96</v>
      </c>
      <c r="I132" s="153"/>
    </row>
    <row r="133" s="13" customFormat="1" ht="21.75" customHeight="1" spans="1:9">
      <c r="A133" s="147" t="s">
        <v>200</v>
      </c>
      <c r="B133" s="156">
        <v>182.501029</v>
      </c>
      <c r="C133" s="156">
        <v>182.501029</v>
      </c>
      <c r="D133" s="156">
        <v>165.601893</v>
      </c>
      <c r="E133" s="156">
        <v>16.899136</v>
      </c>
      <c r="F133" s="156"/>
      <c r="G133" s="156"/>
      <c r="H133" s="156"/>
      <c r="I133" s="147"/>
    </row>
    <row r="134" s="13" customFormat="1" ht="21.75" customHeight="1" spans="1:9">
      <c r="A134" s="147" t="s">
        <v>201</v>
      </c>
      <c r="B134" s="156">
        <v>36</v>
      </c>
      <c r="C134" s="156"/>
      <c r="D134" s="156"/>
      <c r="E134" s="156"/>
      <c r="F134" s="156">
        <v>36</v>
      </c>
      <c r="G134" s="156"/>
      <c r="H134" s="156">
        <v>36</v>
      </c>
      <c r="I134" s="147"/>
    </row>
    <row r="135" s="13" customFormat="1" ht="21.75" customHeight="1" spans="1:9">
      <c r="A135" s="147" t="s">
        <v>202</v>
      </c>
      <c r="B135" s="156">
        <v>60</v>
      </c>
      <c r="C135" s="156"/>
      <c r="D135" s="156"/>
      <c r="E135" s="156"/>
      <c r="F135" s="156">
        <v>60</v>
      </c>
      <c r="G135" s="156"/>
      <c r="H135" s="156">
        <v>60</v>
      </c>
      <c r="I135" s="147"/>
    </row>
    <row r="136" s="13" customFormat="1" ht="21.75" customHeight="1" spans="1:9">
      <c r="A136" s="153" t="s">
        <v>203</v>
      </c>
      <c r="B136" s="155">
        <v>58</v>
      </c>
      <c r="C136" s="155"/>
      <c r="D136" s="155"/>
      <c r="E136" s="155"/>
      <c r="F136" s="155">
        <v>58</v>
      </c>
      <c r="G136" s="155"/>
      <c r="H136" s="155">
        <v>58</v>
      </c>
      <c r="I136" s="153"/>
    </row>
    <row r="137" s="13" customFormat="1" ht="21.75" customHeight="1" spans="1:9">
      <c r="A137" s="147" t="s">
        <v>204</v>
      </c>
      <c r="B137" s="156">
        <v>58</v>
      </c>
      <c r="C137" s="156"/>
      <c r="D137" s="156"/>
      <c r="E137" s="156"/>
      <c r="F137" s="156">
        <v>58</v>
      </c>
      <c r="G137" s="156"/>
      <c r="H137" s="156">
        <v>58</v>
      </c>
      <c r="I137" s="147"/>
    </row>
    <row r="138" s="13" customFormat="1" ht="21.75" customHeight="1" spans="1:9">
      <c r="A138" s="153" t="s">
        <v>205</v>
      </c>
      <c r="B138" s="155">
        <v>7302.306223</v>
      </c>
      <c r="C138" s="155">
        <v>1983.606223</v>
      </c>
      <c r="D138" s="155">
        <v>1694.624653</v>
      </c>
      <c r="E138" s="155">
        <v>288.98157</v>
      </c>
      <c r="F138" s="155">
        <v>5318.7</v>
      </c>
      <c r="G138" s="155"/>
      <c r="H138" s="155">
        <v>5318.7</v>
      </c>
      <c r="I138" s="153"/>
    </row>
    <row r="139" s="13" customFormat="1" ht="21.75" customHeight="1" spans="1:9">
      <c r="A139" s="153" t="s">
        <v>206</v>
      </c>
      <c r="B139" s="155">
        <v>520.838332</v>
      </c>
      <c r="C139" s="155">
        <v>282.838332</v>
      </c>
      <c r="D139" s="155">
        <v>258.481232</v>
      </c>
      <c r="E139" s="155">
        <v>24.3571</v>
      </c>
      <c r="F139" s="155">
        <v>238</v>
      </c>
      <c r="G139" s="155"/>
      <c r="H139" s="155">
        <v>238</v>
      </c>
      <c r="I139" s="153"/>
    </row>
    <row r="140" s="13" customFormat="1" ht="21.75" customHeight="1" spans="1:9">
      <c r="A140" s="147" t="s">
        <v>207</v>
      </c>
      <c r="B140" s="156">
        <v>282.838332</v>
      </c>
      <c r="C140" s="156">
        <v>282.838332</v>
      </c>
      <c r="D140" s="156">
        <v>258.481232</v>
      </c>
      <c r="E140" s="156">
        <v>24.3571</v>
      </c>
      <c r="F140" s="156"/>
      <c r="G140" s="156"/>
      <c r="H140" s="156"/>
      <c r="I140" s="147"/>
    </row>
    <row r="141" s="13" customFormat="1" ht="21.75" customHeight="1" spans="1:9">
      <c r="A141" s="147" t="s">
        <v>208</v>
      </c>
      <c r="B141" s="156">
        <v>106</v>
      </c>
      <c r="C141" s="156"/>
      <c r="D141" s="156"/>
      <c r="E141" s="156"/>
      <c r="F141" s="156">
        <v>106</v>
      </c>
      <c r="G141" s="156"/>
      <c r="H141" s="156">
        <v>106</v>
      </c>
      <c r="I141" s="147"/>
    </row>
    <row r="142" s="13" customFormat="1" ht="21.75" customHeight="1" spans="1:9">
      <c r="A142" s="147" t="s">
        <v>209</v>
      </c>
      <c r="B142" s="156">
        <v>132</v>
      </c>
      <c r="C142" s="156"/>
      <c r="D142" s="156"/>
      <c r="E142" s="156"/>
      <c r="F142" s="156">
        <v>132</v>
      </c>
      <c r="G142" s="156"/>
      <c r="H142" s="156">
        <v>132</v>
      </c>
      <c r="I142" s="147"/>
    </row>
    <row r="143" s="13" customFormat="1" ht="21.75" customHeight="1" spans="1:9">
      <c r="A143" s="153" t="s">
        <v>210</v>
      </c>
      <c r="B143" s="155">
        <v>1649.244846</v>
      </c>
      <c r="C143" s="155">
        <v>1449.244846</v>
      </c>
      <c r="D143" s="155">
        <v>1204.485196</v>
      </c>
      <c r="E143" s="155">
        <v>244.75965</v>
      </c>
      <c r="F143" s="155">
        <v>200</v>
      </c>
      <c r="G143" s="155"/>
      <c r="H143" s="155">
        <v>200</v>
      </c>
      <c r="I143" s="153"/>
    </row>
    <row r="144" s="13" customFormat="1" ht="21.75" customHeight="1" spans="1:9">
      <c r="A144" s="147" t="s">
        <v>211</v>
      </c>
      <c r="B144" s="156">
        <v>1449.244846</v>
      </c>
      <c r="C144" s="156">
        <v>1449.244846</v>
      </c>
      <c r="D144" s="156">
        <v>1204.485196</v>
      </c>
      <c r="E144" s="156">
        <v>244.75965</v>
      </c>
      <c r="F144" s="156"/>
      <c r="G144" s="156"/>
      <c r="H144" s="156"/>
      <c r="I144" s="147"/>
    </row>
    <row r="145" s="13" customFormat="1" ht="21.75" customHeight="1" spans="1:9">
      <c r="A145" s="147" t="s">
        <v>212</v>
      </c>
      <c r="B145" s="156">
        <v>200</v>
      </c>
      <c r="C145" s="156"/>
      <c r="D145" s="156"/>
      <c r="E145" s="156"/>
      <c r="F145" s="156">
        <v>200</v>
      </c>
      <c r="G145" s="156"/>
      <c r="H145" s="156">
        <v>200</v>
      </c>
      <c r="I145" s="147"/>
    </row>
    <row r="146" s="13" customFormat="1" ht="21.75" customHeight="1" spans="1:9">
      <c r="A146" s="153" t="s">
        <v>213</v>
      </c>
      <c r="B146" s="155">
        <v>2285.038197</v>
      </c>
      <c r="C146" s="155">
        <v>130.038197</v>
      </c>
      <c r="D146" s="155">
        <v>121.303003</v>
      </c>
      <c r="E146" s="155">
        <v>8.735194</v>
      </c>
      <c r="F146" s="155">
        <v>2155</v>
      </c>
      <c r="G146" s="155"/>
      <c r="H146" s="155">
        <v>2155</v>
      </c>
      <c r="I146" s="153"/>
    </row>
    <row r="147" s="13" customFormat="1" ht="21.75" customHeight="1" spans="1:9">
      <c r="A147" s="147" t="s">
        <v>214</v>
      </c>
      <c r="B147" s="156">
        <v>10</v>
      </c>
      <c r="C147" s="156"/>
      <c r="D147" s="156"/>
      <c r="E147" s="156"/>
      <c r="F147" s="156">
        <v>10</v>
      </c>
      <c r="G147" s="156"/>
      <c r="H147" s="156">
        <v>10</v>
      </c>
      <c r="I147" s="147"/>
    </row>
    <row r="148" s="13" customFormat="1" ht="21.75" customHeight="1" spans="1:9">
      <c r="A148" s="147" t="s">
        <v>215</v>
      </c>
      <c r="B148" s="156">
        <v>540</v>
      </c>
      <c r="C148" s="156"/>
      <c r="D148" s="156"/>
      <c r="E148" s="156"/>
      <c r="F148" s="156">
        <v>540</v>
      </c>
      <c r="G148" s="156"/>
      <c r="H148" s="156">
        <v>540</v>
      </c>
      <c r="I148" s="147"/>
    </row>
    <row r="149" s="13" customFormat="1" ht="21.75" customHeight="1" spans="1:9">
      <c r="A149" s="147" t="s">
        <v>216</v>
      </c>
      <c r="B149" s="156">
        <v>5</v>
      </c>
      <c r="C149" s="156"/>
      <c r="D149" s="156"/>
      <c r="E149" s="156"/>
      <c r="F149" s="156">
        <v>5</v>
      </c>
      <c r="G149" s="156"/>
      <c r="H149" s="156">
        <v>5</v>
      </c>
      <c r="I149" s="147"/>
    </row>
    <row r="150" s="13" customFormat="1" ht="21.75" customHeight="1" spans="1:9">
      <c r="A150" s="147" t="s">
        <v>217</v>
      </c>
      <c r="B150" s="156">
        <v>1600</v>
      </c>
      <c r="C150" s="156"/>
      <c r="D150" s="156"/>
      <c r="E150" s="156"/>
      <c r="F150" s="156">
        <v>1600</v>
      </c>
      <c r="G150" s="156"/>
      <c r="H150" s="156">
        <v>1600</v>
      </c>
      <c r="I150" s="147"/>
    </row>
    <row r="151" s="13" customFormat="1" ht="21.75" customHeight="1" spans="1:9">
      <c r="A151" s="147" t="s">
        <v>218</v>
      </c>
      <c r="B151" s="156">
        <v>130.038197</v>
      </c>
      <c r="C151" s="156">
        <v>130.038197</v>
      </c>
      <c r="D151" s="156">
        <v>121.303003</v>
      </c>
      <c r="E151" s="156">
        <v>8.735194</v>
      </c>
      <c r="F151" s="156"/>
      <c r="G151" s="156"/>
      <c r="H151" s="156"/>
      <c r="I151" s="147"/>
    </row>
    <row r="152" s="13" customFormat="1" ht="21.75" customHeight="1" spans="1:9">
      <c r="A152" s="153" t="s">
        <v>219</v>
      </c>
      <c r="B152" s="155">
        <v>400</v>
      </c>
      <c r="C152" s="155"/>
      <c r="D152" s="155"/>
      <c r="E152" s="155"/>
      <c r="F152" s="155">
        <v>400</v>
      </c>
      <c r="G152" s="155"/>
      <c r="H152" s="155">
        <v>400</v>
      </c>
      <c r="I152" s="153"/>
    </row>
    <row r="153" s="13" customFormat="1" ht="21.75" customHeight="1" spans="1:9">
      <c r="A153" s="147" t="s">
        <v>220</v>
      </c>
      <c r="B153" s="156">
        <v>400</v>
      </c>
      <c r="C153" s="156"/>
      <c r="D153" s="156"/>
      <c r="E153" s="156"/>
      <c r="F153" s="156">
        <v>400</v>
      </c>
      <c r="G153" s="156"/>
      <c r="H153" s="156">
        <v>400</v>
      </c>
      <c r="I153" s="147"/>
    </row>
    <row r="154" s="13" customFormat="1" ht="21.75" customHeight="1" spans="1:9">
      <c r="A154" s="153" t="s">
        <v>221</v>
      </c>
      <c r="B154" s="155">
        <v>1180</v>
      </c>
      <c r="C154" s="155"/>
      <c r="D154" s="155"/>
      <c r="E154" s="155"/>
      <c r="F154" s="155">
        <v>1180</v>
      </c>
      <c r="G154" s="155"/>
      <c r="H154" s="155">
        <v>1180</v>
      </c>
      <c r="I154" s="153"/>
    </row>
    <row r="155" s="13" customFormat="1" ht="21.75" customHeight="1" spans="1:9">
      <c r="A155" s="147" t="s">
        <v>222</v>
      </c>
      <c r="B155" s="156">
        <v>1180</v>
      </c>
      <c r="C155" s="156"/>
      <c r="D155" s="156"/>
      <c r="E155" s="156"/>
      <c r="F155" s="156">
        <v>1180</v>
      </c>
      <c r="G155" s="156"/>
      <c r="H155" s="156">
        <v>1180</v>
      </c>
      <c r="I155" s="147"/>
    </row>
    <row r="156" s="13" customFormat="1" ht="21.75" customHeight="1" spans="1:9">
      <c r="A156" s="153" t="s">
        <v>223</v>
      </c>
      <c r="B156" s="155">
        <v>1040</v>
      </c>
      <c r="C156" s="155"/>
      <c r="D156" s="155"/>
      <c r="E156" s="155"/>
      <c r="F156" s="155">
        <v>1040</v>
      </c>
      <c r="G156" s="155"/>
      <c r="H156" s="155">
        <v>1040</v>
      </c>
      <c r="I156" s="153"/>
    </row>
    <row r="157" s="13" customFormat="1" ht="21.75" customHeight="1" spans="1:9">
      <c r="A157" s="147" t="s">
        <v>224</v>
      </c>
      <c r="B157" s="156">
        <v>1040</v>
      </c>
      <c r="C157" s="156"/>
      <c r="D157" s="156"/>
      <c r="E157" s="156"/>
      <c r="F157" s="156">
        <v>1040</v>
      </c>
      <c r="G157" s="156"/>
      <c r="H157" s="156">
        <v>1040</v>
      </c>
      <c r="I157" s="147"/>
    </row>
    <row r="158" s="13" customFormat="1" ht="21.75" customHeight="1" spans="1:9">
      <c r="A158" s="153" t="s">
        <v>225</v>
      </c>
      <c r="B158" s="155">
        <v>44</v>
      </c>
      <c r="C158" s="155"/>
      <c r="D158" s="155"/>
      <c r="E158" s="155"/>
      <c r="F158" s="155">
        <v>44</v>
      </c>
      <c r="G158" s="155"/>
      <c r="H158" s="155">
        <v>44</v>
      </c>
      <c r="I158" s="153"/>
    </row>
    <row r="159" s="13" customFormat="1" ht="21.75" customHeight="1" spans="1:9">
      <c r="A159" s="147" t="s">
        <v>226</v>
      </c>
      <c r="B159" s="156">
        <v>44</v>
      </c>
      <c r="C159" s="156"/>
      <c r="D159" s="156"/>
      <c r="E159" s="156"/>
      <c r="F159" s="156">
        <v>44</v>
      </c>
      <c r="G159" s="156"/>
      <c r="H159" s="156">
        <v>44</v>
      </c>
      <c r="I159" s="147"/>
    </row>
    <row r="160" s="13" customFormat="1" ht="21.75" customHeight="1" spans="1:9">
      <c r="A160" s="153" t="s">
        <v>227</v>
      </c>
      <c r="B160" s="155">
        <v>183.184848</v>
      </c>
      <c r="C160" s="155">
        <v>121.484848</v>
      </c>
      <c r="D160" s="155">
        <v>110.355222</v>
      </c>
      <c r="E160" s="155">
        <v>11.129626</v>
      </c>
      <c r="F160" s="155">
        <v>61.7</v>
      </c>
      <c r="G160" s="155"/>
      <c r="H160" s="155">
        <v>61.7</v>
      </c>
      <c r="I160" s="153"/>
    </row>
    <row r="161" s="13" customFormat="1" ht="21.75" customHeight="1" spans="1:9">
      <c r="A161" s="147" t="s">
        <v>228</v>
      </c>
      <c r="B161" s="156">
        <v>121.484848</v>
      </c>
      <c r="C161" s="156">
        <v>121.484848</v>
      </c>
      <c r="D161" s="156">
        <v>110.355222</v>
      </c>
      <c r="E161" s="156">
        <v>11.129626</v>
      </c>
      <c r="F161" s="156"/>
      <c r="G161" s="156"/>
      <c r="H161" s="156"/>
      <c r="I161" s="147"/>
    </row>
    <row r="162" s="13" customFormat="1" ht="21.75" customHeight="1" spans="1:9">
      <c r="A162" s="147" t="s">
        <v>229</v>
      </c>
      <c r="B162" s="156">
        <v>40</v>
      </c>
      <c r="C162" s="156"/>
      <c r="D162" s="156"/>
      <c r="E162" s="156"/>
      <c r="F162" s="156">
        <v>40</v>
      </c>
      <c r="G162" s="156"/>
      <c r="H162" s="156">
        <v>40</v>
      </c>
      <c r="I162" s="147"/>
    </row>
    <row r="163" s="13" customFormat="1" ht="21.75" customHeight="1" spans="1:9">
      <c r="A163" s="147" t="s">
        <v>230</v>
      </c>
      <c r="B163" s="156">
        <v>21.7</v>
      </c>
      <c r="C163" s="156"/>
      <c r="D163" s="156"/>
      <c r="E163" s="156"/>
      <c r="F163" s="156">
        <v>21.7</v>
      </c>
      <c r="G163" s="156"/>
      <c r="H163" s="156">
        <v>21.7</v>
      </c>
      <c r="I163" s="147"/>
    </row>
    <row r="164" s="13" customFormat="1" ht="21.75" customHeight="1" spans="1:9">
      <c r="A164" s="153" t="s">
        <v>231</v>
      </c>
      <c r="B164" s="155">
        <v>2963.871579</v>
      </c>
      <c r="C164" s="155">
        <v>408.511579</v>
      </c>
      <c r="D164" s="155">
        <v>361.175975</v>
      </c>
      <c r="E164" s="155">
        <v>47.335604</v>
      </c>
      <c r="F164" s="155">
        <v>2555.36</v>
      </c>
      <c r="G164" s="155"/>
      <c r="H164" s="155">
        <v>2555.36</v>
      </c>
      <c r="I164" s="153"/>
    </row>
    <row r="165" s="13" customFormat="1" ht="21.75" customHeight="1" spans="1:9">
      <c r="A165" s="153" t="s">
        <v>232</v>
      </c>
      <c r="B165" s="155">
        <v>456.511579</v>
      </c>
      <c r="C165" s="155">
        <v>408.511579</v>
      </c>
      <c r="D165" s="155">
        <v>361.175975</v>
      </c>
      <c r="E165" s="155">
        <v>47.335604</v>
      </c>
      <c r="F165" s="155">
        <v>48</v>
      </c>
      <c r="G165" s="155"/>
      <c r="H165" s="155">
        <v>48</v>
      </c>
      <c r="I165" s="153"/>
    </row>
    <row r="166" s="13" customFormat="1" ht="21.75" customHeight="1" spans="1:9">
      <c r="A166" s="147" t="s">
        <v>233</v>
      </c>
      <c r="B166" s="156">
        <v>408.511579</v>
      </c>
      <c r="C166" s="156">
        <v>408.511579</v>
      </c>
      <c r="D166" s="156">
        <v>361.175975</v>
      </c>
      <c r="E166" s="156">
        <v>47.335604</v>
      </c>
      <c r="F166" s="156"/>
      <c r="G166" s="156"/>
      <c r="H166" s="156"/>
      <c r="I166" s="147"/>
    </row>
    <row r="167" s="13" customFormat="1" ht="21.75" customHeight="1" spans="1:9">
      <c r="A167" s="147" t="s">
        <v>234</v>
      </c>
      <c r="B167" s="156">
        <v>48</v>
      </c>
      <c r="C167" s="156"/>
      <c r="D167" s="156"/>
      <c r="E167" s="156"/>
      <c r="F167" s="156">
        <v>48</v>
      </c>
      <c r="G167" s="156"/>
      <c r="H167" s="156">
        <v>48</v>
      </c>
      <c r="I167" s="147"/>
    </row>
    <row r="168" s="13" customFormat="1" ht="21.75" customHeight="1" spans="1:9">
      <c r="A168" s="153" t="s">
        <v>235</v>
      </c>
      <c r="B168" s="155">
        <v>136.9</v>
      </c>
      <c r="C168" s="155"/>
      <c r="D168" s="155"/>
      <c r="E168" s="155"/>
      <c r="F168" s="155">
        <v>136.9</v>
      </c>
      <c r="G168" s="155"/>
      <c r="H168" s="155">
        <v>136.9</v>
      </c>
      <c r="I168" s="153"/>
    </row>
    <row r="169" s="13" customFormat="1" ht="21.75" customHeight="1" spans="1:9">
      <c r="A169" s="147" t="s">
        <v>236</v>
      </c>
      <c r="B169" s="156">
        <v>136.9</v>
      </c>
      <c r="C169" s="156"/>
      <c r="D169" s="156"/>
      <c r="E169" s="156"/>
      <c r="F169" s="156">
        <v>136.9</v>
      </c>
      <c r="G169" s="156"/>
      <c r="H169" s="156">
        <v>136.9</v>
      </c>
      <c r="I169" s="147"/>
    </row>
    <row r="170" s="13" customFormat="1" ht="21.75" customHeight="1" spans="1:9">
      <c r="A170" s="153" t="s">
        <v>237</v>
      </c>
      <c r="B170" s="155">
        <v>1570.46</v>
      </c>
      <c r="C170" s="155"/>
      <c r="D170" s="155"/>
      <c r="E170" s="155"/>
      <c r="F170" s="155">
        <v>1570.46</v>
      </c>
      <c r="G170" s="155"/>
      <c r="H170" s="155">
        <v>1570.46</v>
      </c>
      <c r="I170" s="153"/>
    </row>
    <row r="171" s="13" customFormat="1" ht="21.75" customHeight="1" spans="1:9">
      <c r="A171" s="147" t="s">
        <v>238</v>
      </c>
      <c r="B171" s="156">
        <v>1550</v>
      </c>
      <c r="C171" s="156"/>
      <c r="D171" s="156"/>
      <c r="E171" s="156"/>
      <c r="F171" s="156">
        <v>1550</v>
      </c>
      <c r="G171" s="156"/>
      <c r="H171" s="156">
        <v>1550</v>
      </c>
      <c r="I171" s="147"/>
    </row>
    <row r="172" s="13" customFormat="1" ht="21.75" customHeight="1" spans="1:9">
      <c r="A172" s="147" t="s">
        <v>239</v>
      </c>
      <c r="B172" s="156">
        <v>20.46</v>
      </c>
      <c r="C172" s="156"/>
      <c r="D172" s="156"/>
      <c r="E172" s="156"/>
      <c r="F172" s="156">
        <v>20.46</v>
      </c>
      <c r="G172" s="156"/>
      <c r="H172" s="156">
        <v>20.46</v>
      </c>
      <c r="I172" s="147"/>
    </row>
    <row r="173" s="13" customFormat="1" ht="21.75" customHeight="1" spans="1:9">
      <c r="A173" s="153" t="s">
        <v>240</v>
      </c>
      <c r="B173" s="155">
        <v>800</v>
      </c>
      <c r="C173" s="155"/>
      <c r="D173" s="155"/>
      <c r="E173" s="155"/>
      <c r="F173" s="155">
        <v>800</v>
      </c>
      <c r="G173" s="155"/>
      <c r="H173" s="155">
        <v>800</v>
      </c>
      <c r="I173" s="153"/>
    </row>
    <row r="174" s="13" customFormat="1" ht="21.75" customHeight="1" spans="1:9">
      <c r="A174" s="147" t="s">
        <v>241</v>
      </c>
      <c r="B174" s="156">
        <v>800</v>
      </c>
      <c r="C174" s="156"/>
      <c r="D174" s="156"/>
      <c r="E174" s="156"/>
      <c r="F174" s="156">
        <v>800</v>
      </c>
      <c r="G174" s="156"/>
      <c r="H174" s="156">
        <v>800</v>
      </c>
      <c r="I174" s="147"/>
    </row>
    <row r="175" s="13" customFormat="1" ht="21.75" customHeight="1" spans="1:9">
      <c r="A175" s="153" t="s">
        <v>242</v>
      </c>
      <c r="B175" s="155">
        <v>38901.808432</v>
      </c>
      <c r="C175" s="155">
        <v>973.268432</v>
      </c>
      <c r="D175" s="155">
        <v>848.479696</v>
      </c>
      <c r="E175" s="155">
        <v>124.788736</v>
      </c>
      <c r="F175" s="155">
        <v>37928.54</v>
      </c>
      <c r="G175" s="155"/>
      <c r="H175" s="155">
        <v>37928.54</v>
      </c>
      <c r="I175" s="153"/>
    </row>
    <row r="176" s="13" customFormat="1" ht="21.75" customHeight="1" spans="1:9">
      <c r="A176" s="153" t="s">
        <v>243</v>
      </c>
      <c r="B176" s="155">
        <v>2485.408432</v>
      </c>
      <c r="C176" s="155">
        <v>973.268432</v>
      </c>
      <c r="D176" s="155">
        <v>848.479696</v>
      </c>
      <c r="E176" s="155">
        <v>124.788736</v>
      </c>
      <c r="F176" s="155">
        <v>1512.14</v>
      </c>
      <c r="G176" s="155"/>
      <c r="H176" s="155">
        <v>1512.14</v>
      </c>
      <c r="I176" s="153"/>
    </row>
    <row r="177" s="13" customFormat="1" ht="21.75" customHeight="1" spans="1:9">
      <c r="A177" s="147" t="s">
        <v>244</v>
      </c>
      <c r="B177" s="156">
        <v>973.268432</v>
      </c>
      <c r="C177" s="156">
        <v>973.268432</v>
      </c>
      <c r="D177" s="156">
        <v>848.479696</v>
      </c>
      <c r="E177" s="156">
        <v>124.788736</v>
      </c>
      <c r="F177" s="156"/>
      <c r="G177" s="156"/>
      <c r="H177" s="156"/>
      <c r="I177" s="147"/>
    </row>
    <row r="178" s="13" customFormat="1" ht="21.75" customHeight="1" spans="1:9">
      <c r="A178" s="147" t="s">
        <v>245</v>
      </c>
      <c r="B178" s="156">
        <v>137.64</v>
      </c>
      <c r="C178" s="156"/>
      <c r="D178" s="156"/>
      <c r="E178" s="156"/>
      <c r="F178" s="156">
        <v>137.64</v>
      </c>
      <c r="G178" s="156"/>
      <c r="H178" s="156">
        <v>137.64</v>
      </c>
      <c r="I178" s="147"/>
    </row>
    <row r="179" s="13" customFormat="1" ht="21.75" customHeight="1" spans="1:9">
      <c r="A179" s="147" t="s">
        <v>246</v>
      </c>
      <c r="B179" s="156">
        <v>1374.5</v>
      </c>
      <c r="C179" s="156"/>
      <c r="D179" s="156"/>
      <c r="E179" s="156"/>
      <c r="F179" s="156">
        <v>1374.5</v>
      </c>
      <c r="G179" s="156"/>
      <c r="H179" s="156">
        <v>1374.5</v>
      </c>
      <c r="I179" s="147"/>
    </row>
    <row r="180" s="13" customFormat="1" ht="21.75" customHeight="1" spans="1:9">
      <c r="A180" s="153" t="s">
        <v>247</v>
      </c>
      <c r="B180" s="155">
        <v>32050</v>
      </c>
      <c r="C180" s="155"/>
      <c r="D180" s="155"/>
      <c r="E180" s="155"/>
      <c r="F180" s="155">
        <v>32050</v>
      </c>
      <c r="G180" s="155"/>
      <c r="H180" s="155">
        <v>32050</v>
      </c>
      <c r="I180" s="153"/>
    </row>
    <row r="181" s="13" customFormat="1" ht="21.75" customHeight="1" spans="1:9">
      <c r="A181" s="147" t="s">
        <v>248</v>
      </c>
      <c r="B181" s="156">
        <v>32050</v>
      </c>
      <c r="C181" s="156"/>
      <c r="D181" s="156"/>
      <c r="E181" s="156"/>
      <c r="F181" s="156">
        <v>32050</v>
      </c>
      <c r="G181" s="156"/>
      <c r="H181" s="156">
        <v>32050</v>
      </c>
      <c r="I181" s="147"/>
    </row>
    <row r="182" s="13" customFormat="1" ht="21.75" customHeight="1" spans="1:9">
      <c r="A182" s="153" t="s">
        <v>249</v>
      </c>
      <c r="B182" s="155">
        <v>4366.4</v>
      </c>
      <c r="C182" s="155"/>
      <c r="D182" s="155"/>
      <c r="E182" s="155"/>
      <c r="F182" s="155">
        <v>4366.4</v>
      </c>
      <c r="G182" s="155"/>
      <c r="H182" s="155">
        <v>4366.4</v>
      </c>
      <c r="I182" s="153"/>
    </row>
    <row r="183" s="13" customFormat="1" ht="21.75" customHeight="1" spans="1:9">
      <c r="A183" s="147" t="s">
        <v>250</v>
      </c>
      <c r="B183" s="156">
        <v>4366.4</v>
      </c>
      <c r="C183" s="156"/>
      <c r="D183" s="156"/>
      <c r="E183" s="156"/>
      <c r="F183" s="156">
        <v>4366.4</v>
      </c>
      <c r="G183" s="156"/>
      <c r="H183" s="156">
        <v>4366.4</v>
      </c>
      <c r="I183" s="147"/>
    </row>
    <row r="184" s="13" customFormat="1" ht="21.75" customHeight="1" spans="1:9">
      <c r="A184" s="153" t="s">
        <v>251</v>
      </c>
      <c r="B184" s="155">
        <v>9923.294052</v>
      </c>
      <c r="C184" s="155">
        <v>839.824052</v>
      </c>
      <c r="D184" s="155">
        <v>777.427427</v>
      </c>
      <c r="E184" s="155">
        <v>62.396625</v>
      </c>
      <c r="F184" s="155">
        <v>9083.47</v>
      </c>
      <c r="G184" s="155"/>
      <c r="H184" s="155">
        <v>9083.47</v>
      </c>
      <c r="I184" s="153"/>
    </row>
    <row r="185" s="13" customFormat="1" ht="21.75" customHeight="1" spans="1:9">
      <c r="A185" s="153" t="s">
        <v>252</v>
      </c>
      <c r="B185" s="155">
        <v>1240.859629</v>
      </c>
      <c r="C185" s="155">
        <v>456.869629</v>
      </c>
      <c r="D185" s="155">
        <v>421.008455</v>
      </c>
      <c r="E185" s="155">
        <v>35.861174</v>
      </c>
      <c r="F185" s="155">
        <v>783.99</v>
      </c>
      <c r="G185" s="155"/>
      <c r="H185" s="155">
        <v>783.99</v>
      </c>
      <c r="I185" s="153"/>
    </row>
    <row r="186" s="13" customFormat="1" ht="21.75" customHeight="1" spans="1:9">
      <c r="A186" s="147" t="s">
        <v>253</v>
      </c>
      <c r="B186" s="156">
        <v>310.939256</v>
      </c>
      <c r="C186" s="156">
        <v>310.939256</v>
      </c>
      <c r="D186" s="156">
        <v>284.817911</v>
      </c>
      <c r="E186" s="156">
        <v>26.121345</v>
      </c>
      <c r="F186" s="156"/>
      <c r="G186" s="156"/>
      <c r="H186" s="156"/>
      <c r="I186" s="147"/>
    </row>
    <row r="187" s="13" customFormat="1" ht="21.75" customHeight="1" spans="1:9">
      <c r="A187" s="147" t="s">
        <v>254</v>
      </c>
      <c r="B187" s="156">
        <v>145.930373</v>
      </c>
      <c r="C187" s="156">
        <v>145.930373</v>
      </c>
      <c r="D187" s="156">
        <v>136.190544</v>
      </c>
      <c r="E187" s="156">
        <v>9.739829</v>
      </c>
      <c r="F187" s="156"/>
      <c r="G187" s="156"/>
      <c r="H187" s="156"/>
      <c r="I187" s="147"/>
    </row>
    <row r="188" s="13" customFormat="1" ht="21.75" customHeight="1" spans="1:9">
      <c r="A188" s="147" t="s">
        <v>255</v>
      </c>
      <c r="B188" s="156">
        <v>40</v>
      </c>
      <c r="C188" s="156"/>
      <c r="D188" s="156"/>
      <c r="E188" s="156"/>
      <c r="F188" s="156">
        <v>40</v>
      </c>
      <c r="G188" s="156"/>
      <c r="H188" s="156">
        <v>40</v>
      </c>
      <c r="I188" s="147"/>
    </row>
    <row r="189" s="13" customFormat="1" ht="21.75" customHeight="1" spans="1:9">
      <c r="A189" s="147" t="s">
        <v>256</v>
      </c>
      <c r="B189" s="156">
        <v>185</v>
      </c>
      <c r="C189" s="156"/>
      <c r="D189" s="156"/>
      <c r="E189" s="156"/>
      <c r="F189" s="156">
        <v>185</v>
      </c>
      <c r="G189" s="156"/>
      <c r="H189" s="156">
        <v>185</v>
      </c>
      <c r="I189" s="147"/>
    </row>
    <row r="190" s="13" customFormat="1" ht="21.75" customHeight="1" spans="1:9">
      <c r="A190" s="147" t="s">
        <v>257</v>
      </c>
      <c r="B190" s="156">
        <v>558.99</v>
      </c>
      <c r="C190" s="156"/>
      <c r="D190" s="156"/>
      <c r="E190" s="156"/>
      <c r="F190" s="156">
        <v>558.99</v>
      </c>
      <c r="G190" s="156"/>
      <c r="H190" s="156">
        <v>558.99</v>
      </c>
      <c r="I190" s="147"/>
    </row>
    <row r="191" s="13" customFormat="1" ht="21.75" customHeight="1" spans="1:9">
      <c r="A191" s="153" t="s">
        <v>258</v>
      </c>
      <c r="B191" s="155">
        <v>265.293245</v>
      </c>
      <c r="C191" s="155">
        <v>265.293245</v>
      </c>
      <c r="D191" s="155">
        <v>246.956335</v>
      </c>
      <c r="E191" s="155">
        <v>18.33691</v>
      </c>
      <c r="F191" s="155"/>
      <c r="G191" s="155"/>
      <c r="H191" s="155"/>
      <c r="I191" s="153"/>
    </row>
    <row r="192" s="13" customFormat="1" ht="21.75" customHeight="1" spans="1:9">
      <c r="A192" s="147" t="s">
        <v>259</v>
      </c>
      <c r="B192" s="156">
        <v>265.293245</v>
      </c>
      <c r="C192" s="156">
        <v>265.293245</v>
      </c>
      <c r="D192" s="156">
        <v>246.956335</v>
      </c>
      <c r="E192" s="156">
        <v>18.33691</v>
      </c>
      <c r="F192" s="156"/>
      <c r="G192" s="156"/>
      <c r="H192" s="156"/>
      <c r="I192" s="147"/>
    </row>
    <row r="193" s="13" customFormat="1" ht="21.75" customHeight="1" spans="1:9">
      <c r="A193" s="153" t="s">
        <v>260</v>
      </c>
      <c r="B193" s="155">
        <v>117.661178</v>
      </c>
      <c r="C193" s="155">
        <v>117.661178</v>
      </c>
      <c r="D193" s="155">
        <v>109.462637</v>
      </c>
      <c r="E193" s="155">
        <v>8.198541</v>
      </c>
      <c r="F193" s="155"/>
      <c r="G193" s="155"/>
      <c r="H193" s="155"/>
      <c r="I193" s="153"/>
    </row>
    <row r="194" s="13" customFormat="1" ht="21.75" customHeight="1" spans="1:9">
      <c r="A194" s="147" t="s">
        <v>261</v>
      </c>
      <c r="B194" s="156">
        <v>117.661178</v>
      </c>
      <c r="C194" s="156">
        <v>117.661178</v>
      </c>
      <c r="D194" s="156">
        <v>109.462637</v>
      </c>
      <c r="E194" s="156">
        <v>8.198541</v>
      </c>
      <c r="F194" s="156"/>
      <c r="G194" s="156"/>
      <c r="H194" s="156"/>
      <c r="I194" s="147"/>
    </row>
    <row r="195" s="13" customFormat="1" ht="21.75" customHeight="1" spans="1:9">
      <c r="A195" s="153" t="s">
        <v>262</v>
      </c>
      <c r="B195" s="155">
        <v>5329</v>
      </c>
      <c r="C195" s="155"/>
      <c r="D195" s="155"/>
      <c r="E195" s="155"/>
      <c r="F195" s="155">
        <v>5329</v>
      </c>
      <c r="G195" s="155"/>
      <c r="H195" s="155">
        <v>5329</v>
      </c>
      <c r="I195" s="153"/>
    </row>
    <row r="196" s="13" customFormat="1" ht="21.75" customHeight="1" spans="1:9">
      <c r="A196" s="147" t="s">
        <v>263</v>
      </c>
      <c r="B196" s="156">
        <v>3160</v>
      </c>
      <c r="C196" s="156"/>
      <c r="D196" s="156"/>
      <c r="E196" s="156"/>
      <c r="F196" s="156">
        <v>3160</v>
      </c>
      <c r="G196" s="156"/>
      <c r="H196" s="156">
        <v>3160</v>
      </c>
      <c r="I196" s="147"/>
    </row>
    <row r="197" s="13" customFormat="1" ht="21.75" customHeight="1" spans="1:9">
      <c r="A197" s="147" t="s">
        <v>264</v>
      </c>
      <c r="B197" s="156">
        <v>2169</v>
      </c>
      <c r="C197" s="156"/>
      <c r="D197" s="156"/>
      <c r="E197" s="156"/>
      <c r="F197" s="156">
        <v>2169</v>
      </c>
      <c r="G197" s="156"/>
      <c r="H197" s="156">
        <v>2169</v>
      </c>
      <c r="I197" s="147"/>
    </row>
    <row r="198" s="13" customFormat="1" ht="21.75" customHeight="1" spans="1:9">
      <c r="A198" s="153" t="s">
        <v>265</v>
      </c>
      <c r="B198" s="155">
        <v>2968.48</v>
      </c>
      <c r="C198" s="155"/>
      <c r="D198" s="155"/>
      <c r="E198" s="155"/>
      <c r="F198" s="155">
        <v>2968.48</v>
      </c>
      <c r="G198" s="155"/>
      <c r="H198" s="155">
        <v>2968.48</v>
      </c>
      <c r="I198" s="153"/>
    </row>
    <row r="199" s="13" customFormat="1" ht="21.75" customHeight="1" spans="1:9">
      <c r="A199" s="147" t="s">
        <v>266</v>
      </c>
      <c r="B199" s="156">
        <v>2965.78</v>
      </c>
      <c r="C199" s="156"/>
      <c r="D199" s="156"/>
      <c r="E199" s="156"/>
      <c r="F199" s="156">
        <v>2965.78</v>
      </c>
      <c r="G199" s="156"/>
      <c r="H199" s="156">
        <v>2965.78</v>
      </c>
      <c r="I199" s="147"/>
    </row>
    <row r="200" s="13" customFormat="1" ht="21.75" customHeight="1" spans="1:9">
      <c r="A200" s="147" t="s">
        <v>267</v>
      </c>
      <c r="B200" s="156">
        <v>2.7</v>
      </c>
      <c r="C200" s="156"/>
      <c r="D200" s="156"/>
      <c r="E200" s="156"/>
      <c r="F200" s="156">
        <v>2.7</v>
      </c>
      <c r="G200" s="156"/>
      <c r="H200" s="156">
        <v>2.7</v>
      </c>
      <c r="I200" s="147"/>
    </row>
    <row r="201" s="13" customFormat="1" ht="21.75" customHeight="1" spans="1:9">
      <c r="A201" s="153" t="s">
        <v>268</v>
      </c>
      <c r="B201" s="155">
        <v>2</v>
      </c>
      <c r="C201" s="155"/>
      <c r="D201" s="155"/>
      <c r="E201" s="155"/>
      <c r="F201" s="155">
        <v>2</v>
      </c>
      <c r="G201" s="155"/>
      <c r="H201" s="155">
        <v>2</v>
      </c>
      <c r="I201" s="153"/>
    </row>
    <row r="202" s="13" customFormat="1" ht="21.75" customHeight="1" spans="1:9">
      <c r="A202" s="147" t="s">
        <v>269</v>
      </c>
      <c r="B202" s="156">
        <v>2</v>
      </c>
      <c r="C202" s="156"/>
      <c r="D202" s="156"/>
      <c r="E202" s="156"/>
      <c r="F202" s="156">
        <v>2</v>
      </c>
      <c r="G202" s="156"/>
      <c r="H202" s="156">
        <v>2</v>
      </c>
      <c r="I202" s="147"/>
    </row>
    <row r="203" s="13" customFormat="1" ht="21.75" customHeight="1" spans="1:9">
      <c r="A203" s="153" t="s">
        <v>270</v>
      </c>
      <c r="B203" s="155">
        <v>9</v>
      </c>
      <c r="C203" s="155"/>
      <c r="D203" s="155"/>
      <c r="E203" s="155"/>
      <c r="F203" s="155">
        <v>9</v>
      </c>
      <c r="G203" s="155"/>
      <c r="H203" s="155">
        <v>9</v>
      </c>
      <c r="I203" s="153"/>
    </row>
    <row r="204" s="13" customFormat="1" ht="21.75" customHeight="1" spans="1:9">
      <c r="A204" s="153" t="s">
        <v>271</v>
      </c>
      <c r="B204" s="155">
        <v>9</v>
      </c>
      <c r="C204" s="155"/>
      <c r="D204" s="155"/>
      <c r="E204" s="155"/>
      <c r="F204" s="155">
        <v>9</v>
      </c>
      <c r="G204" s="155"/>
      <c r="H204" s="155">
        <v>9</v>
      </c>
      <c r="I204" s="153"/>
    </row>
    <row r="205" s="13" customFormat="1" ht="21.75" customHeight="1" spans="1:9">
      <c r="A205" s="147" t="s">
        <v>272</v>
      </c>
      <c r="B205" s="156">
        <v>9</v>
      </c>
      <c r="C205" s="156"/>
      <c r="D205" s="156"/>
      <c r="E205" s="156"/>
      <c r="F205" s="156">
        <v>9</v>
      </c>
      <c r="G205" s="156"/>
      <c r="H205" s="156">
        <v>9</v>
      </c>
      <c r="I205" s="147"/>
    </row>
    <row r="206" s="13" customFormat="1" ht="21.75" customHeight="1" spans="1:9">
      <c r="A206" s="153" t="s">
        <v>273</v>
      </c>
      <c r="B206" s="155">
        <v>10927.292081</v>
      </c>
      <c r="C206" s="155">
        <v>536.432081</v>
      </c>
      <c r="D206" s="155">
        <v>489.788855</v>
      </c>
      <c r="E206" s="155">
        <v>46.643226</v>
      </c>
      <c r="F206" s="155">
        <v>10390.86</v>
      </c>
      <c r="G206" s="155"/>
      <c r="H206" s="155">
        <v>10390.86</v>
      </c>
      <c r="I206" s="153"/>
    </row>
    <row r="207" s="13" customFormat="1" ht="21.75" customHeight="1" spans="1:9">
      <c r="A207" s="153" t="s">
        <v>274</v>
      </c>
      <c r="B207" s="155">
        <v>298.137975</v>
      </c>
      <c r="C207" s="155">
        <v>258.137975</v>
      </c>
      <c r="D207" s="155">
        <v>231.622936</v>
      </c>
      <c r="E207" s="155">
        <v>26.515039</v>
      </c>
      <c r="F207" s="155">
        <v>40</v>
      </c>
      <c r="G207" s="155"/>
      <c r="H207" s="155">
        <v>40</v>
      </c>
      <c r="I207" s="153"/>
    </row>
    <row r="208" s="13" customFormat="1" ht="21.75" customHeight="1" spans="1:9">
      <c r="A208" s="147" t="s">
        <v>275</v>
      </c>
      <c r="B208" s="156">
        <v>258.137975</v>
      </c>
      <c r="C208" s="156">
        <v>258.137975</v>
      </c>
      <c r="D208" s="156">
        <v>231.622936</v>
      </c>
      <c r="E208" s="156">
        <v>26.515039</v>
      </c>
      <c r="F208" s="156"/>
      <c r="G208" s="156"/>
      <c r="H208" s="156"/>
      <c r="I208" s="147"/>
    </row>
    <row r="209" s="13" customFormat="1" ht="21.75" customHeight="1" spans="1:9">
      <c r="A209" s="147" t="s">
        <v>276</v>
      </c>
      <c r="B209" s="156">
        <v>40</v>
      </c>
      <c r="C209" s="156"/>
      <c r="D209" s="156"/>
      <c r="E209" s="156"/>
      <c r="F209" s="156">
        <v>40</v>
      </c>
      <c r="G209" s="156"/>
      <c r="H209" s="156">
        <v>40</v>
      </c>
      <c r="I209" s="147"/>
    </row>
    <row r="210" s="13" customFormat="1" ht="21.75" customHeight="1" spans="1:9">
      <c r="A210" s="153" t="s">
        <v>277</v>
      </c>
      <c r="B210" s="155">
        <v>10629.154106</v>
      </c>
      <c r="C210" s="155">
        <v>278.294106</v>
      </c>
      <c r="D210" s="155">
        <v>258.165919</v>
      </c>
      <c r="E210" s="155">
        <v>20.128187</v>
      </c>
      <c r="F210" s="155">
        <v>10350.86</v>
      </c>
      <c r="G210" s="155"/>
      <c r="H210" s="155">
        <v>10350.86</v>
      </c>
      <c r="I210" s="153"/>
    </row>
    <row r="211" s="13" customFormat="1" ht="21.75" customHeight="1" spans="1:9">
      <c r="A211" s="147" t="s">
        <v>278</v>
      </c>
      <c r="B211" s="156">
        <v>278.294106</v>
      </c>
      <c r="C211" s="156">
        <v>278.294106</v>
      </c>
      <c r="D211" s="156">
        <v>258.165919</v>
      </c>
      <c r="E211" s="156">
        <v>20.128187</v>
      </c>
      <c r="F211" s="156"/>
      <c r="G211" s="156"/>
      <c r="H211" s="156"/>
      <c r="I211" s="147"/>
    </row>
    <row r="212" s="13" customFormat="1" ht="21.75" customHeight="1" spans="1:9">
      <c r="A212" s="147" t="s">
        <v>279</v>
      </c>
      <c r="B212" s="156">
        <v>166.86</v>
      </c>
      <c r="C212" s="156"/>
      <c r="D212" s="156"/>
      <c r="E212" s="156"/>
      <c r="F212" s="156">
        <v>166.86</v>
      </c>
      <c r="G212" s="156"/>
      <c r="H212" s="156">
        <v>166.86</v>
      </c>
      <c r="I212" s="147"/>
    </row>
    <row r="213" s="13" customFormat="1" ht="21.75" customHeight="1" spans="1:9">
      <c r="A213" s="147" t="s">
        <v>280</v>
      </c>
      <c r="B213" s="156">
        <v>10184</v>
      </c>
      <c r="C213" s="156"/>
      <c r="D213" s="156"/>
      <c r="E213" s="156"/>
      <c r="F213" s="156">
        <v>10184</v>
      </c>
      <c r="G213" s="156"/>
      <c r="H213" s="156">
        <v>10184</v>
      </c>
      <c r="I213" s="147"/>
    </row>
    <row r="214" s="13" customFormat="1" ht="21.75" customHeight="1" spans="1:9">
      <c r="A214" s="153" t="s">
        <v>281</v>
      </c>
      <c r="B214" s="155">
        <v>5505.548989</v>
      </c>
      <c r="C214" s="155">
        <v>1140.548989</v>
      </c>
      <c r="D214" s="155">
        <v>1058.444543</v>
      </c>
      <c r="E214" s="155">
        <v>82.104446</v>
      </c>
      <c r="F214" s="155">
        <v>4365</v>
      </c>
      <c r="G214" s="155"/>
      <c r="H214" s="155">
        <v>4365</v>
      </c>
      <c r="I214" s="153"/>
    </row>
    <row r="215" s="13" customFormat="1" ht="21.75" customHeight="1" spans="1:9">
      <c r="A215" s="153" t="s">
        <v>282</v>
      </c>
      <c r="B215" s="155">
        <v>5505.548989</v>
      </c>
      <c r="C215" s="155">
        <v>1140.548989</v>
      </c>
      <c r="D215" s="155">
        <v>1058.444543</v>
      </c>
      <c r="E215" s="155">
        <v>82.104446</v>
      </c>
      <c r="F215" s="155">
        <v>4365</v>
      </c>
      <c r="G215" s="155"/>
      <c r="H215" s="155">
        <v>4365</v>
      </c>
      <c r="I215" s="153"/>
    </row>
    <row r="216" s="13" customFormat="1" ht="21.75" customHeight="1" spans="1:9">
      <c r="A216" s="147" t="s">
        <v>283</v>
      </c>
      <c r="B216" s="156">
        <v>1140.548989</v>
      </c>
      <c r="C216" s="156">
        <v>1140.548989</v>
      </c>
      <c r="D216" s="156">
        <v>1058.444543</v>
      </c>
      <c r="E216" s="156">
        <v>82.104446</v>
      </c>
      <c r="F216" s="156"/>
      <c r="G216" s="156"/>
      <c r="H216" s="156"/>
      <c r="I216" s="147"/>
    </row>
    <row r="217" s="13" customFormat="1" ht="21.75" customHeight="1" spans="1:9">
      <c r="A217" s="147" t="s">
        <v>284</v>
      </c>
      <c r="B217" s="156">
        <v>65</v>
      </c>
      <c r="C217" s="156"/>
      <c r="D217" s="156"/>
      <c r="E217" s="156"/>
      <c r="F217" s="156">
        <v>65</v>
      </c>
      <c r="G217" s="156"/>
      <c r="H217" s="156">
        <v>65</v>
      </c>
      <c r="I217" s="147"/>
    </row>
    <row r="218" s="13" customFormat="1" ht="21.75" customHeight="1" spans="1:9">
      <c r="A218" s="147" t="s">
        <v>285</v>
      </c>
      <c r="B218" s="156">
        <v>4300</v>
      </c>
      <c r="C218" s="156"/>
      <c r="D218" s="156"/>
      <c r="E218" s="156"/>
      <c r="F218" s="156">
        <v>4300</v>
      </c>
      <c r="G218" s="156"/>
      <c r="H218" s="156">
        <v>4300</v>
      </c>
      <c r="I218" s="147"/>
    </row>
    <row r="219" s="13" customFormat="1" ht="21.75" customHeight="1" spans="1:9">
      <c r="A219" s="153" t="s">
        <v>286</v>
      </c>
      <c r="B219" s="155">
        <v>734.5</v>
      </c>
      <c r="C219" s="155"/>
      <c r="D219" s="155"/>
      <c r="E219" s="155"/>
      <c r="F219" s="155">
        <v>734.5</v>
      </c>
      <c r="G219" s="155"/>
      <c r="H219" s="155">
        <v>734.5</v>
      </c>
      <c r="I219" s="153"/>
    </row>
    <row r="220" s="13" customFormat="1" ht="21.75" customHeight="1" spans="1:9">
      <c r="A220" s="153" t="s">
        <v>287</v>
      </c>
      <c r="B220" s="155">
        <v>4.5</v>
      </c>
      <c r="C220" s="155"/>
      <c r="D220" s="155"/>
      <c r="E220" s="155"/>
      <c r="F220" s="155">
        <v>4.5</v>
      </c>
      <c r="G220" s="155"/>
      <c r="H220" s="155">
        <v>4.5</v>
      </c>
      <c r="I220" s="153"/>
    </row>
    <row r="221" s="13" customFormat="1" ht="21.75" customHeight="1" spans="1:9">
      <c r="A221" s="147" t="s">
        <v>288</v>
      </c>
      <c r="B221" s="156">
        <v>4.5</v>
      </c>
      <c r="C221" s="156"/>
      <c r="D221" s="156"/>
      <c r="E221" s="156"/>
      <c r="F221" s="156">
        <v>4.5</v>
      </c>
      <c r="G221" s="156"/>
      <c r="H221" s="156">
        <v>4.5</v>
      </c>
      <c r="I221" s="147"/>
    </row>
    <row r="222" s="13" customFormat="1" ht="21.75" customHeight="1" spans="1:9">
      <c r="A222" s="153" t="s">
        <v>289</v>
      </c>
      <c r="B222" s="155">
        <v>730</v>
      </c>
      <c r="C222" s="155"/>
      <c r="D222" s="155"/>
      <c r="E222" s="155"/>
      <c r="F222" s="155">
        <v>730</v>
      </c>
      <c r="G222" s="155"/>
      <c r="H222" s="155">
        <v>730</v>
      </c>
      <c r="I222" s="153"/>
    </row>
    <row r="223" s="13" customFormat="1" ht="21.75" customHeight="1" spans="1:9">
      <c r="A223" s="147" t="s">
        <v>290</v>
      </c>
      <c r="B223" s="156">
        <v>730</v>
      </c>
      <c r="C223" s="156"/>
      <c r="D223" s="156"/>
      <c r="E223" s="156"/>
      <c r="F223" s="156">
        <v>730</v>
      </c>
      <c r="G223" s="156"/>
      <c r="H223" s="156">
        <v>730</v>
      </c>
      <c r="I223" s="147"/>
    </row>
    <row r="224" s="13" customFormat="1" ht="21.75" customHeight="1" spans="1:9">
      <c r="A224" s="153" t="s">
        <v>291</v>
      </c>
      <c r="B224" s="155">
        <v>1629.810758</v>
      </c>
      <c r="C224" s="155">
        <v>227.210758</v>
      </c>
      <c r="D224" s="155">
        <v>198.868713</v>
      </c>
      <c r="E224" s="155">
        <v>28.342045</v>
      </c>
      <c r="F224" s="155">
        <v>1402.6</v>
      </c>
      <c r="G224" s="155"/>
      <c r="H224" s="155">
        <v>1402.6</v>
      </c>
      <c r="I224" s="153"/>
    </row>
    <row r="225" s="13" customFormat="1" ht="21.75" customHeight="1" spans="1:9">
      <c r="A225" s="153" t="s">
        <v>292</v>
      </c>
      <c r="B225" s="155">
        <v>677.210758</v>
      </c>
      <c r="C225" s="155">
        <v>227.210758</v>
      </c>
      <c r="D225" s="155">
        <v>198.868713</v>
      </c>
      <c r="E225" s="155">
        <v>28.342045</v>
      </c>
      <c r="F225" s="155">
        <v>450</v>
      </c>
      <c r="G225" s="155"/>
      <c r="H225" s="155">
        <v>450</v>
      </c>
      <c r="I225" s="153"/>
    </row>
    <row r="226" s="13" customFormat="1" ht="21.75" customHeight="1" spans="1:9">
      <c r="A226" s="147" t="s">
        <v>293</v>
      </c>
      <c r="B226" s="156">
        <v>227.210758</v>
      </c>
      <c r="C226" s="156">
        <v>227.210758</v>
      </c>
      <c r="D226" s="156">
        <v>198.868713</v>
      </c>
      <c r="E226" s="156">
        <v>28.342045</v>
      </c>
      <c r="F226" s="156"/>
      <c r="G226" s="156"/>
      <c r="H226" s="156"/>
      <c r="I226" s="147"/>
    </row>
    <row r="227" s="13" customFormat="1" ht="21.75" customHeight="1" spans="1:9">
      <c r="A227" s="147" t="s">
        <v>294</v>
      </c>
      <c r="B227" s="156">
        <v>360</v>
      </c>
      <c r="C227" s="156"/>
      <c r="D227" s="156"/>
      <c r="E227" s="156"/>
      <c r="F227" s="156">
        <v>360</v>
      </c>
      <c r="G227" s="156"/>
      <c r="H227" s="156">
        <v>360</v>
      </c>
      <c r="I227" s="147"/>
    </row>
    <row r="228" s="13" customFormat="1" ht="21.75" customHeight="1" spans="1:9">
      <c r="A228" s="147" t="s">
        <v>295</v>
      </c>
      <c r="B228" s="156">
        <v>20</v>
      </c>
      <c r="C228" s="156"/>
      <c r="D228" s="156"/>
      <c r="E228" s="156"/>
      <c r="F228" s="156">
        <v>20</v>
      </c>
      <c r="G228" s="156"/>
      <c r="H228" s="156">
        <v>20</v>
      </c>
      <c r="I228" s="147"/>
    </row>
    <row r="229" s="13" customFormat="1" ht="21.75" customHeight="1" spans="1:9">
      <c r="A229" s="147" t="s">
        <v>296</v>
      </c>
      <c r="B229" s="156">
        <v>20</v>
      </c>
      <c r="C229" s="156"/>
      <c r="D229" s="156"/>
      <c r="E229" s="156"/>
      <c r="F229" s="156">
        <v>20</v>
      </c>
      <c r="G229" s="156"/>
      <c r="H229" s="156">
        <v>20</v>
      </c>
      <c r="I229" s="147"/>
    </row>
    <row r="230" s="13" customFormat="1" ht="21.75" customHeight="1" spans="1:9">
      <c r="A230" s="147" t="s">
        <v>297</v>
      </c>
      <c r="B230" s="156">
        <v>50</v>
      </c>
      <c r="C230" s="156"/>
      <c r="D230" s="156"/>
      <c r="E230" s="156"/>
      <c r="F230" s="156">
        <v>50</v>
      </c>
      <c r="G230" s="156"/>
      <c r="H230" s="156">
        <v>50</v>
      </c>
      <c r="I230" s="147"/>
    </row>
    <row r="231" s="13" customFormat="1" ht="21.75" customHeight="1" spans="1:9">
      <c r="A231" s="153" t="s">
        <v>298</v>
      </c>
      <c r="B231" s="155">
        <v>952.6</v>
      </c>
      <c r="C231" s="155"/>
      <c r="D231" s="155"/>
      <c r="E231" s="155"/>
      <c r="F231" s="155">
        <v>952.6</v>
      </c>
      <c r="G231" s="155"/>
      <c r="H231" s="155">
        <v>952.6</v>
      </c>
      <c r="I231" s="153"/>
    </row>
    <row r="232" s="13" customFormat="1" ht="21.75" customHeight="1" spans="1:9">
      <c r="A232" s="147" t="s">
        <v>299</v>
      </c>
      <c r="B232" s="156">
        <v>952.6</v>
      </c>
      <c r="C232" s="156"/>
      <c r="D232" s="156"/>
      <c r="E232" s="156"/>
      <c r="F232" s="156">
        <v>952.6</v>
      </c>
      <c r="G232" s="156"/>
      <c r="H232" s="156">
        <v>952.6</v>
      </c>
      <c r="I232" s="147"/>
    </row>
    <row r="233" s="13" customFormat="1" ht="21.75" customHeight="1" spans="1:9">
      <c r="A233" s="153" t="s">
        <v>300</v>
      </c>
      <c r="B233" s="155">
        <v>3500</v>
      </c>
      <c r="C233" s="155"/>
      <c r="D233" s="155"/>
      <c r="E233" s="155"/>
      <c r="F233" s="155">
        <v>3500</v>
      </c>
      <c r="G233" s="155"/>
      <c r="H233" s="155"/>
      <c r="I233" s="153">
        <v>3500</v>
      </c>
    </row>
    <row r="234" s="13" customFormat="1" ht="21.75" customHeight="1" spans="1:9">
      <c r="A234" s="153" t="s">
        <v>301</v>
      </c>
      <c r="B234" s="155">
        <v>3500</v>
      </c>
      <c r="C234" s="155"/>
      <c r="D234" s="155"/>
      <c r="E234" s="155"/>
      <c r="F234" s="155">
        <v>3500</v>
      </c>
      <c r="G234" s="155"/>
      <c r="H234" s="155"/>
      <c r="I234" s="153">
        <v>3500</v>
      </c>
    </row>
    <row r="235" s="13" customFormat="1" ht="21.75" customHeight="1" spans="1:9">
      <c r="A235" s="147" t="s">
        <v>302</v>
      </c>
      <c r="B235" s="156">
        <v>3500</v>
      </c>
      <c r="C235" s="156"/>
      <c r="D235" s="156"/>
      <c r="E235" s="156"/>
      <c r="F235" s="156">
        <v>3500</v>
      </c>
      <c r="G235" s="156"/>
      <c r="H235" s="156"/>
      <c r="I235" s="147">
        <v>3500</v>
      </c>
    </row>
    <row r="236" s="13" customFormat="1" ht="21.75" customHeight="1" spans="1:9">
      <c r="A236" s="153" t="s">
        <v>303</v>
      </c>
      <c r="B236" s="155">
        <v>1000</v>
      </c>
      <c r="C236" s="155"/>
      <c r="D236" s="155"/>
      <c r="E236" s="155"/>
      <c r="F236" s="155">
        <v>1000</v>
      </c>
      <c r="G236" s="155"/>
      <c r="H236" s="155">
        <v>1000</v>
      </c>
      <c r="I236" s="153"/>
    </row>
    <row r="237" s="13" customFormat="1" ht="21.75" customHeight="1" spans="1:9">
      <c r="A237" s="153" t="s">
        <v>304</v>
      </c>
      <c r="B237" s="155">
        <v>1000</v>
      </c>
      <c r="C237" s="155"/>
      <c r="D237" s="155"/>
      <c r="E237" s="155"/>
      <c r="F237" s="155">
        <v>1000</v>
      </c>
      <c r="G237" s="155"/>
      <c r="H237" s="155">
        <v>1000</v>
      </c>
      <c r="I237" s="153"/>
    </row>
    <row r="238" s="13" customFormat="1" ht="21.75" customHeight="1" spans="1:9">
      <c r="A238" s="147" t="s">
        <v>305</v>
      </c>
      <c r="B238" s="156">
        <v>1000</v>
      </c>
      <c r="C238" s="156"/>
      <c r="D238" s="156"/>
      <c r="E238" s="156"/>
      <c r="F238" s="156">
        <v>1000</v>
      </c>
      <c r="G238" s="156"/>
      <c r="H238" s="156">
        <v>1000</v>
      </c>
      <c r="I238" s="147"/>
    </row>
    <row r="239" s="13" customFormat="1" ht="21.75" customHeight="1" spans="1:9">
      <c r="A239" s="153" t="s">
        <v>306</v>
      </c>
      <c r="B239" s="155">
        <v>3950</v>
      </c>
      <c r="C239" s="155"/>
      <c r="D239" s="155"/>
      <c r="E239" s="155"/>
      <c r="F239" s="155">
        <v>3950</v>
      </c>
      <c r="G239" s="155"/>
      <c r="H239" s="155">
        <v>3950</v>
      </c>
      <c r="I239" s="153"/>
    </row>
    <row r="240" s="13" customFormat="1" ht="21.75" customHeight="1" spans="1:9">
      <c r="A240" s="153" t="s">
        <v>307</v>
      </c>
      <c r="B240" s="155">
        <v>3950</v>
      </c>
      <c r="C240" s="155"/>
      <c r="D240" s="155"/>
      <c r="E240" s="155"/>
      <c r="F240" s="155">
        <v>3950</v>
      </c>
      <c r="G240" s="155"/>
      <c r="H240" s="155">
        <v>3950</v>
      </c>
      <c r="I240" s="153"/>
    </row>
    <row r="241" s="13" customFormat="1" ht="21.75" customHeight="1" spans="1:9">
      <c r="A241" s="147" t="s">
        <v>308</v>
      </c>
      <c r="B241" s="156">
        <v>3950</v>
      </c>
      <c r="C241" s="156"/>
      <c r="D241" s="156"/>
      <c r="E241" s="156"/>
      <c r="F241" s="156">
        <v>3950</v>
      </c>
      <c r="G241" s="156"/>
      <c r="H241" s="156">
        <v>3950</v>
      </c>
      <c r="I241" s="147"/>
    </row>
    <row r="242" s="13" customFormat="1" ht="21.75" customHeight="1" spans="1:9">
      <c r="A242" s="153" t="s">
        <v>309</v>
      </c>
      <c r="B242" s="155">
        <v>50</v>
      </c>
      <c r="C242" s="155"/>
      <c r="D242" s="155"/>
      <c r="E242" s="155"/>
      <c r="F242" s="155">
        <v>50</v>
      </c>
      <c r="G242" s="155"/>
      <c r="H242" s="155">
        <v>50</v>
      </c>
      <c r="I242" s="153"/>
    </row>
    <row r="243" s="13" customFormat="1" ht="21.75" customHeight="1" spans="1:9">
      <c r="A243" s="153" t="s">
        <v>310</v>
      </c>
      <c r="B243" s="155">
        <v>50</v>
      </c>
      <c r="C243" s="155"/>
      <c r="D243" s="155"/>
      <c r="E243" s="155"/>
      <c r="F243" s="155">
        <v>50</v>
      </c>
      <c r="G243" s="155"/>
      <c r="H243" s="155">
        <v>50</v>
      </c>
      <c r="I243" s="153"/>
    </row>
    <row r="244" s="13" customFormat="1" ht="21.75" customHeight="1" spans="1:9">
      <c r="A244" s="147" t="s">
        <v>311</v>
      </c>
      <c r="B244" s="156">
        <v>50</v>
      </c>
      <c r="C244" s="156"/>
      <c r="D244" s="156"/>
      <c r="E244" s="156"/>
      <c r="F244" s="156">
        <v>50</v>
      </c>
      <c r="G244" s="156"/>
      <c r="H244" s="156">
        <v>50</v>
      </c>
      <c r="I244" s="147"/>
    </row>
  </sheetData>
  <sheetProtection sheet="1" formatCells="0" formatColumns="0" formatRows="0" insertRows="0" insertColumns="0" insertHyperlinks="0" deleteColumns="0" deleteRows="0" sort="0" autoFilter="0" pivotTables="0"/>
  <mergeCells count="6">
    <mergeCell ref="A2:I2"/>
    <mergeCell ref="A3:I3"/>
    <mergeCell ref="C4:E4"/>
    <mergeCell ref="F4:I4"/>
    <mergeCell ref="A4:A5"/>
    <mergeCell ref="B4:B5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6"/>
  <sheetViews>
    <sheetView zoomScaleSheetLayoutView="60" workbookViewId="0">
      <selection activeCell="A1" sqref="A1"/>
    </sheetView>
  </sheetViews>
  <sheetFormatPr defaultColWidth="8" defaultRowHeight="12.75" customHeight="1"/>
  <cols>
    <col min="1" max="1" width="17.375" style="13" customWidth="1"/>
    <col min="2" max="9" width="13.25" style="13" customWidth="1"/>
    <col min="10" max="10" width="8" style="13" customWidth="1"/>
    <col min="11" max="16384" width="8" style="14"/>
  </cols>
  <sheetData>
    <row r="1" s="13" customFormat="1" ht="16.5" customHeight="1" spans="1:1">
      <c r="A1" s="13" t="s">
        <v>63</v>
      </c>
    </row>
    <row r="2" s="13" customFormat="1" ht="41.25" customHeight="1" spans="1:9">
      <c r="A2" s="15" t="s">
        <v>312</v>
      </c>
      <c r="B2" s="145"/>
      <c r="C2" s="145"/>
      <c r="D2" s="145"/>
      <c r="E2" s="145"/>
      <c r="F2" s="145"/>
      <c r="G2" s="145"/>
      <c r="H2" s="145"/>
      <c r="I2" s="145"/>
    </row>
    <row r="3" s="13" customFormat="1" ht="18" customHeight="1" spans="1:9">
      <c r="A3" s="158" t="s">
        <v>1</v>
      </c>
      <c r="B3" s="158"/>
      <c r="C3" s="158"/>
      <c r="D3" s="158"/>
      <c r="E3" s="158"/>
      <c r="F3" s="158"/>
      <c r="G3" s="158"/>
      <c r="H3" s="158"/>
      <c r="I3" s="158"/>
    </row>
    <row r="4" s="13" customFormat="1" ht="21" customHeight="1" spans="1:9">
      <c r="A4" s="152" t="s">
        <v>65</v>
      </c>
      <c r="B4" s="152" t="s">
        <v>66</v>
      </c>
      <c r="C4" s="152" t="s">
        <v>67</v>
      </c>
      <c r="D4" s="152"/>
      <c r="E4" s="152"/>
      <c r="F4" s="152" t="s">
        <v>68</v>
      </c>
      <c r="G4" s="152"/>
      <c r="H4" s="152"/>
      <c r="I4" s="152"/>
    </row>
    <row r="5" s="13" customFormat="1" ht="45" customHeight="1" spans="1:9">
      <c r="A5" s="159"/>
      <c r="B5" s="159"/>
      <c r="C5" s="159" t="s">
        <v>69</v>
      </c>
      <c r="D5" s="159" t="s">
        <v>70</v>
      </c>
      <c r="E5" s="159" t="s">
        <v>71</v>
      </c>
      <c r="F5" s="159" t="s">
        <v>69</v>
      </c>
      <c r="G5" s="160" t="s">
        <v>72</v>
      </c>
      <c r="H5" s="160" t="s">
        <v>73</v>
      </c>
      <c r="I5" s="159" t="s">
        <v>59</v>
      </c>
    </row>
    <row r="6" s="13" customFormat="1" ht="21.75" customHeight="1" spans="1:9">
      <c r="A6" s="153" t="s">
        <v>6</v>
      </c>
      <c r="B6" s="155">
        <v>19267.718162</v>
      </c>
      <c r="C6" s="155">
        <v>9687.788162</v>
      </c>
      <c r="D6" s="155">
        <v>9218.222988</v>
      </c>
      <c r="E6" s="155">
        <v>469.565174</v>
      </c>
      <c r="F6" s="155">
        <v>9579.93</v>
      </c>
      <c r="G6" s="155"/>
      <c r="H6" s="155">
        <v>9079.93</v>
      </c>
      <c r="I6" s="153">
        <v>500</v>
      </c>
    </row>
    <row r="7" s="13" customFormat="1" ht="21.75" customHeight="1" spans="1:9">
      <c r="A7" s="153" t="s">
        <v>74</v>
      </c>
      <c r="B7" s="155">
        <v>3019.923643</v>
      </c>
      <c r="C7" s="155">
        <v>2514.123643</v>
      </c>
      <c r="D7" s="155">
        <v>2270.348449</v>
      </c>
      <c r="E7" s="155">
        <v>243.775194</v>
      </c>
      <c r="F7" s="155">
        <v>505.8</v>
      </c>
      <c r="G7" s="155"/>
      <c r="H7" s="155">
        <v>505.8</v>
      </c>
      <c r="I7" s="153"/>
    </row>
    <row r="8" s="13" customFormat="1" ht="21.75" customHeight="1" spans="1:9">
      <c r="A8" s="153" t="s">
        <v>75</v>
      </c>
      <c r="B8" s="155">
        <v>966.5596</v>
      </c>
      <c r="C8" s="155">
        <v>876.6596</v>
      </c>
      <c r="D8" s="155">
        <v>788.584559</v>
      </c>
      <c r="E8" s="155">
        <v>88.075041</v>
      </c>
      <c r="F8" s="155">
        <v>89.9</v>
      </c>
      <c r="G8" s="155"/>
      <c r="H8" s="155">
        <v>89.9</v>
      </c>
      <c r="I8" s="153"/>
    </row>
    <row r="9" s="13" customFormat="1" ht="21.75" customHeight="1" spans="1:9">
      <c r="A9" s="147" t="s">
        <v>313</v>
      </c>
      <c r="B9" s="156">
        <v>876.6596</v>
      </c>
      <c r="C9" s="156">
        <v>876.6596</v>
      </c>
      <c r="D9" s="156">
        <v>788.584559</v>
      </c>
      <c r="E9" s="156">
        <v>88.075041</v>
      </c>
      <c r="F9" s="156"/>
      <c r="G9" s="156"/>
      <c r="H9" s="156"/>
      <c r="I9" s="147"/>
    </row>
    <row r="10" s="13" customFormat="1" ht="21.75" customHeight="1" spans="1:9">
      <c r="A10" s="147" t="s">
        <v>314</v>
      </c>
      <c r="B10" s="156">
        <v>14</v>
      </c>
      <c r="C10" s="156"/>
      <c r="D10" s="156"/>
      <c r="E10" s="156"/>
      <c r="F10" s="156">
        <v>14</v>
      </c>
      <c r="G10" s="156"/>
      <c r="H10" s="156">
        <v>14</v>
      </c>
      <c r="I10" s="147"/>
    </row>
    <row r="11" s="13" customFormat="1" ht="21.75" customHeight="1" spans="1:9">
      <c r="A11" s="147" t="s">
        <v>315</v>
      </c>
      <c r="B11" s="156">
        <v>10</v>
      </c>
      <c r="C11" s="156"/>
      <c r="D11" s="156"/>
      <c r="E11" s="156"/>
      <c r="F11" s="156">
        <v>10</v>
      </c>
      <c r="G11" s="156"/>
      <c r="H11" s="156">
        <v>10</v>
      </c>
      <c r="I11" s="147"/>
    </row>
    <row r="12" s="13" customFormat="1" ht="21.75" customHeight="1" spans="1:9">
      <c r="A12" s="147" t="s">
        <v>76</v>
      </c>
      <c r="B12" s="156">
        <v>65.9</v>
      </c>
      <c r="C12" s="156"/>
      <c r="D12" s="156"/>
      <c r="E12" s="156"/>
      <c r="F12" s="156">
        <v>65.9</v>
      </c>
      <c r="G12" s="156"/>
      <c r="H12" s="156">
        <v>65.9</v>
      </c>
      <c r="I12" s="147"/>
    </row>
    <row r="13" s="13" customFormat="1" ht="21.75" customHeight="1" spans="1:9">
      <c r="A13" s="153" t="s">
        <v>316</v>
      </c>
      <c r="B13" s="155">
        <v>696.45484</v>
      </c>
      <c r="C13" s="155">
        <v>657.55484</v>
      </c>
      <c r="D13" s="155">
        <v>591.70059</v>
      </c>
      <c r="E13" s="155">
        <v>65.85425</v>
      </c>
      <c r="F13" s="155">
        <v>38.9</v>
      </c>
      <c r="G13" s="155"/>
      <c r="H13" s="155">
        <v>38.9</v>
      </c>
      <c r="I13" s="153"/>
    </row>
    <row r="14" s="13" customFormat="1" ht="21.75" customHeight="1" spans="1:9">
      <c r="A14" s="147" t="s">
        <v>317</v>
      </c>
      <c r="B14" s="156">
        <v>657.55484</v>
      </c>
      <c r="C14" s="156">
        <v>657.55484</v>
      </c>
      <c r="D14" s="156">
        <v>591.70059</v>
      </c>
      <c r="E14" s="156">
        <v>65.85425</v>
      </c>
      <c r="F14" s="156"/>
      <c r="G14" s="156"/>
      <c r="H14" s="156"/>
      <c r="I14" s="147"/>
    </row>
    <row r="15" s="13" customFormat="1" ht="21.75" customHeight="1" spans="1:9">
      <c r="A15" s="147" t="s">
        <v>318</v>
      </c>
      <c r="B15" s="156">
        <v>16</v>
      </c>
      <c r="C15" s="156"/>
      <c r="D15" s="156"/>
      <c r="E15" s="156"/>
      <c r="F15" s="156">
        <v>16</v>
      </c>
      <c r="G15" s="156"/>
      <c r="H15" s="156">
        <v>16</v>
      </c>
      <c r="I15" s="147"/>
    </row>
    <row r="16" s="13" customFormat="1" ht="21.75" customHeight="1" spans="1:9">
      <c r="A16" s="147" t="s">
        <v>319</v>
      </c>
      <c r="B16" s="156">
        <v>10</v>
      </c>
      <c r="C16" s="156"/>
      <c r="D16" s="156"/>
      <c r="E16" s="156"/>
      <c r="F16" s="156">
        <v>10</v>
      </c>
      <c r="G16" s="156"/>
      <c r="H16" s="156">
        <v>10</v>
      </c>
      <c r="I16" s="147"/>
    </row>
    <row r="17" s="13" customFormat="1" ht="21.75" customHeight="1" spans="1:9">
      <c r="A17" s="147" t="s">
        <v>320</v>
      </c>
      <c r="B17" s="156">
        <v>12.9</v>
      </c>
      <c r="C17" s="156"/>
      <c r="D17" s="156"/>
      <c r="E17" s="156"/>
      <c r="F17" s="156">
        <v>12.9</v>
      </c>
      <c r="G17" s="156"/>
      <c r="H17" s="156">
        <v>12.9</v>
      </c>
      <c r="I17" s="147"/>
    </row>
    <row r="18" s="13" customFormat="1" ht="21.75" customHeight="1" spans="1:9">
      <c r="A18" s="153" t="s">
        <v>77</v>
      </c>
      <c r="B18" s="155">
        <v>1346.909203</v>
      </c>
      <c r="C18" s="155">
        <v>979.909203</v>
      </c>
      <c r="D18" s="155">
        <v>890.0633</v>
      </c>
      <c r="E18" s="155">
        <v>89.845903</v>
      </c>
      <c r="F18" s="155">
        <v>367</v>
      </c>
      <c r="G18" s="155"/>
      <c r="H18" s="155">
        <v>367</v>
      </c>
      <c r="I18" s="153"/>
    </row>
    <row r="19" s="13" customFormat="1" ht="21.75" customHeight="1" spans="1:9">
      <c r="A19" s="147" t="s">
        <v>78</v>
      </c>
      <c r="B19" s="156">
        <v>979.909203</v>
      </c>
      <c r="C19" s="156">
        <v>979.909203</v>
      </c>
      <c r="D19" s="156">
        <v>890.0633</v>
      </c>
      <c r="E19" s="156">
        <v>89.845903</v>
      </c>
      <c r="F19" s="156"/>
      <c r="G19" s="156"/>
      <c r="H19" s="156"/>
      <c r="I19" s="147"/>
    </row>
    <row r="20" s="13" customFormat="1" ht="21.75" customHeight="1" spans="1:9">
      <c r="A20" s="147" t="s">
        <v>79</v>
      </c>
      <c r="B20" s="156">
        <v>367</v>
      </c>
      <c r="C20" s="156"/>
      <c r="D20" s="156"/>
      <c r="E20" s="156"/>
      <c r="F20" s="156">
        <v>367</v>
      </c>
      <c r="G20" s="156"/>
      <c r="H20" s="156">
        <v>367</v>
      </c>
      <c r="I20" s="147"/>
    </row>
    <row r="21" s="13" customFormat="1" ht="21.75" customHeight="1" spans="1:9">
      <c r="A21" s="153" t="s">
        <v>101</v>
      </c>
      <c r="B21" s="155">
        <v>10</v>
      </c>
      <c r="C21" s="155"/>
      <c r="D21" s="155"/>
      <c r="E21" s="155"/>
      <c r="F21" s="155">
        <v>10</v>
      </c>
      <c r="G21" s="155"/>
      <c r="H21" s="155">
        <v>10</v>
      </c>
      <c r="I21" s="153"/>
    </row>
    <row r="22" s="13" customFormat="1" ht="21.75" customHeight="1" spans="1:9">
      <c r="A22" s="147" t="s">
        <v>104</v>
      </c>
      <c r="B22" s="156">
        <v>10</v>
      </c>
      <c r="C22" s="156"/>
      <c r="D22" s="156"/>
      <c r="E22" s="156"/>
      <c r="F22" s="156">
        <v>10</v>
      </c>
      <c r="G22" s="156"/>
      <c r="H22" s="156">
        <v>10</v>
      </c>
      <c r="I22" s="147"/>
    </row>
    <row r="23" s="13" customFormat="1" ht="21.75" customHeight="1" spans="1:9">
      <c r="A23" s="153" t="s">
        <v>321</v>
      </c>
      <c r="B23" s="155">
        <v>116</v>
      </c>
      <c r="C23" s="155"/>
      <c r="D23" s="155"/>
      <c r="E23" s="155"/>
      <c r="F23" s="155">
        <v>116</v>
      </c>
      <c r="G23" s="155"/>
      <c r="H23" s="155">
        <v>116</v>
      </c>
      <c r="I23" s="153"/>
    </row>
    <row r="24" s="13" customFormat="1" ht="21.75" customHeight="1" spans="1:9">
      <c r="A24" s="153" t="s">
        <v>322</v>
      </c>
      <c r="B24" s="155">
        <v>116</v>
      </c>
      <c r="C24" s="155"/>
      <c r="D24" s="155"/>
      <c r="E24" s="155"/>
      <c r="F24" s="155">
        <v>116</v>
      </c>
      <c r="G24" s="155"/>
      <c r="H24" s="155">
        <v>116</v>
      </c>
      <c r="I24" s="153"/>
    </row>
    <row r="25" s="13" customFormat="1" ht="21.75" customHeight="1" spans="1:9">
      <c r="A25" s="147" t="s">
        <v>323</v>
      </c>
      <c r="B25" s="156">
        <v>116</v>
      </c>
      <c r="C25" s="156"/>
      <c r="D25" s="156"/>
      <c r="E25" s="156"/>
      <c r="F25" s="156">
        <v>116</v>
      </c>
      <c r="G25" s="156"/>
      <c r="H25" s="156">
        <v>116</v>
      </c>
      <c r="I25" s="147"/>
    </row>
    <row r="26" s="13" customFormat="1" ht="21.75" customHeight="1" spans="1:9">
      <c r="A26" s="153" t="s">
        <v>141</v>
      </c>
      <c r="B26" s="155">
        <v>7293.451633</v>
      </c>
      <c r="C26" s="155">
        <v>6654.991633</v>
      </c>
      <c r="D26" s="155">
        <v>6504.157343</v>
      </c>
      <c r="E26" s="155">
        <v>150.83429</v>
      </c>
      <c r="F26" s="155">
        <v>638.46</v>
      </c>
      <c r="G26" s="155"/>
      <c r="H26" s="155">
        <v>638.46</v>
      </c>
      <c r="I26" s="153"/>
    </row>
    <row r="27" s="13" customFormat="1" ht="21.75" customHeight="1" spans="1:9">
      <c r="A27" s="153" t="s">
        <v>145</v>
      </c>
      <c r="B27" s="155">
        <v>7003.451633</v>
      </c>
      <c r="C27" s="155">
        <v>6654.991633</v>
      </c>
      <c r="D27" s="155">
        <v>6504.157343</v>
      </c>
      <c r="E27" s="155">
        <v>150.83429</v>
      </c>
      <c r="F27" s="155">
        <v>348.46</v>
      </c>
      <c r="G27" s="155"/>
      <c r="H27" s="155">
        <v>348.46</v>
      </c>
      <c r="I27" s="153"/>
    </row>
    <row r="28" s="13" customFormat="1" ht="21.75" customHeight="1" spans="1:9">
      <c r="A28" s="147" t="s">
        <v>146</v>
      </c>
      <c r="B28" s="156">
        <v>112.9</v>
      </c>
      <c r="C28" s="156"/>
      <c r="D28" s="156"/>
      <c r="E28" s="156"/>
      <c r="F28" s="156">
        <v>112.9</v>
      </c>
      <c r="G28" s="156"/>
      <c r="H28" s="156">
        <v>112.9</v>
      </c>
      <c r="I28" s="147"/>
    </row>
    <row r="29" s="13" customFormat="1" ht="21.75" customHeight="1" spans="1:9">
      <c r="A29" s="147" t="s">
        <v>147</v>
      </c>
      <c r="B29" s="156">
        <v>4303.150947</v>
      </c>
      <c r="C29" s="156">
        <v>4154.820947</v>
      </c>
      <c r="D29" s="156">
        <v>4062.995377</v>
      </c>
      <c r="E29" s="156">
        <v>91.82557</v>
      </c>
      <c r="F29" s="156">
        <v>148.33</v>
      </c>
      <c r="G29" s="156"/>
      <c r="H29" s="156">
        <v>148.33</v>
      </c>
      <c r="I29" s="147"/>
    </row>
    <row r="30" s="13" customFormat="1" ht="21.75" customHeight="1" spans="1:9">
      <c r="A30" s="147" t="s">
        <v>148</v>
      </c>
      <c r="B30" s="156">
        <v>2587.400686</v>
      </c>
      <c r="C30" s="156">
        <v>2500.170686</v>
      </c>
      <c r="D30" s="156">
        <v>2441.161966</v>
      </c>
      <c r="E30" s="156">
        <v>59.00872</v>
      </c>
      <c r="F30" s="156">
        <v>87.23</v>
      </c>
      <c r="G30" s="156"/>
      <c r="H30" s="156">
        <v>87.23</v>
      </c>
      <c r="I30" s="147"/>
    </row>
    <row r="31" s="13" customFormat="1" ht="21.75" customHeight="1" spans="1:9">
      <c r="A31" s="153" t="s">
        <v>324</v>
      </c>
      <c r="B31" s="155">
        <v>290</v>
      </c>
      <c r="C31" s="155"/>
      <c r="D31" s="155"/>
      <c r="E31" s="155"/>
      <c r="F31" s="155">
        <v>290</v>
      </c>
      <c r="G31" s="155"/>
      <c r="H31" s="155">
        <v>290</v>
      </c>
      <c r="I31" s="153"/>
    </row>
    <row r="32" s="13" customFormat="1" ht="21.75" customHeight="1" spans="1:9">
      <c r="A32" s="147" t="s">
        <v>325</v>
      </c>
      <c r="B32" s="156">
        <v>290</v>
      </c>
      <c r="C32" s="156"/>
      <c r="D32" s="156"/>
      <c r="E32" s="156"/>
      <c r="F32" s="156">
        <v>290</v>
      </c>
      <c r="G32" s="156"/>
      <c r="H32" s="156">
        <v>290</v>
      </c>
      <c r="I32" s="147"/>
    </row>
    <row r="33" s="13" customFormat="1" ht="21.75" customHeight="1" spans="1:9">
      <c r="A33" s="153" t="s">
        <v>166</v>
      </c>
      <c r="B33" s="155">
        <v>3635.5</v>
      </c>
      <c r="C33" s="155"/>
      <c r="D33" s="155"/>
      <c r="E33" s="155"/>
      <c r="F33" s="155">
        <v>3635.5</v>
      </c>
      <c r="G33" s="155"/>
      <c r="H33" s="155">
        <v>3635.5</v>
      </c>
      <c r="I33" s="153"/>
    </row>
    <row r="34" s="13" customFormat="1" ht="21.75" customHeight="1" spans="1:9">
      <c r="A34" s="153" t="s">
        <v>172</v>
      </c>
      <c r="B34" s="155">
        <v>849</v>
      </c>
      <c r="C34" s="155"/>
      <c r="D34" s="155"/>
      <c r="E34" s="155"/>
      <c r="F34" s="155">
        <v>849</v>
      </c>
      <c r="G34" s="155"/>
      <c r="H34" s="155">
        <v>849</v>
      </c>
      <c r="I34" s="153"/>
    </row>
    <row r="35" s="13" customFormat="1" ht="21.75" customHeight="1" spans="1:9">
      <c r="A35" s="147" t="s">
        <v>176</v>
      </c>
      <c r="B35" s="156">
        <v>849</v>
      </c>
      <c r="C35" s="156"/>
      <c r="D35" s="156"/>
      <c r="E35" s="156"/>
      <c r="F35" s="156">
        <v>849</v>
      </c>
      <c r="G35" s="156"/>
      <c r="H35" s="156">
        <v>849</v>
      </c>
      <c r="I35" s="147"/>
    </row>
    <row r="36" s="13" customFormat="1" ht="21.75" customHeight="1" spans="1:9">
      <c r="A36" s="153" t="s">
        <v>177</v>
      </c>
      <c r="B36" s="155">
        <v>2671</v>
      </c>
      <c r="C36" s="155"/>
      <c r="D36" s="155"/>
      <c r="E36" s="155"/>
      <c r="F36" s="155">
        <v>2671</v>
      </c>
      <c r="G36" s="155"/>
      <c r="H36" s="155">
        <v>2671</v>
      </c>
      <c r="I36" s="153"/>
    </row>
    <row r="37" s="13" customFormat="1" ht="21.75" customHeight="1" spans="1:9">
      <c r="A37" s="147" t="s">
        <v>178</v>
      </c>
      <c r="B37" s="156">
        <v>2671</v>
      </c>
      <c r="C37" s="156"/>
      <c r="D37" s="156"/>
      <c r="E37" s="156"/>
      <c r="F37" s="156">
        <v>2671</v>
      </c>
      <c r="G37" s="156"/>
      <c r="H37" s="156">
        <v>2671</v>
      </c>
      <c r="I37" s="147"/>
    </row>
    <row r="38" s="13" customFormat="1" ht="21.75" customHeight="1" spans="1:9">
      <c r="A38" s="153" t="s">
        <v>197</v>
      </c>
      <c r="B38" s="155">
        <v>115.5</v>
      </c>
      <c r="C38" s="155"/>
      <c r="D38" s="155"/>
      <c r="E38" s="155"/>
      <c r="F38" s="155">
        <v>115.5</v>
      </c>
      <c r="G38" s="155"/>
      <c r="H38" s="155">
        <v>115.5</v>
      </c>
      <c r="I38" s="153"/>
    </row>
    <row r="39" s="13" customFormat="1" ht="21.75" customHeight="1" spans="1:9">
      <c r="A39" s="147" t="s">
        <v>198</v>
      </c>
      <c r="B39" s="156">
        <v>115.5</v>
      </c>
      <c r="C39" s="156"/>
      <c r="D39" s="156"/>
      <c r="E39" s="156"/>
      <c r="F39" s="156">
        <v>115.5</v>
      </c>
      <c r="G39" s="156"/>
      <c r="H39" s="156">
        <v>115.5</v>
      </c>
      <c r="I39" s="147"/>
    </row>
    <row r="40" s="13" customFormat="1" ht="21.75" customHeight="1" spans="1:9">
      <c r="A40" s="153" t="s">
        <v>205</v>
      </c>
      <c r="B40" s="155">
        <v>424.996</v>
      </c>
      <c r="C40" s="155">
        <v>289.476</v>
      </c>
      <c r="D40" s="155">
        <v>240.956447</v>
      </c>
      <c r="E40" s="155">
        <v>48.519553</v>
      </c>
      <c r="F40" s="155">
        <v>135.52</v>
      </c>
      <c r="G40" s="155"/>
      <c r="H40" s="155">
        <v>135.52</v>
      </c>
      <c r="I40" s="153"/>
    </row>
    <row r="41" s="13" customFormat="1" ht="21.75" customHeight="1" spans="1:9">
      <c r="A41" s="153" t="s">
        <v>210</v>
      </c>
      <c r="B41" s="155">
        <v>424.996</v>
      </c>
      <c r="C41" s="155">
        <v>289.476</v>
      </c>
      <c r="D41" s="155">
        <v>240.956447</v>
      </c>
      <c r="E41" s="155">
        <v>48.519553</v>
      </c>
      <c r="F41" s="155">
        <v>135.52</v>
      </c>
      <c r="G41" s="155"/>
      <c r="H41" s="155">
        <v>135.52</v>
      </c>
      <c r="I41" s="153"/>
    </row>
    <row r="42" s="13" customFormat="1" ht="21.75" customHeight="1" spans="1:9">
      <c r="A42" s="147" t="s">
        <v>326</v>
      </c>
      <c r="B42" s="156">
        <v>424.996</v>
      </c>
      <c r="C42" s="156">
        <v>289.476</v>
      </c>
      <c r="D42" s="156">
        <v>240.956447</v>
      </c>
      <c r="E42" s="156">
        <v>48.519553</v>
      </c>
      <c r="F42" s="156">
        <v>135.52</v>
      </c>
      <c r="G42" s="156"/>
      <c r="H42" s="156">
        <v>135.52</v>
      </c>
      <c r="I42" s="147"/>
    </row>
    <row r="43" s="13" customFormat="1" ht="21.75" customHeight="1" spans="1:9">
      <c r="A43" s="153" t="s">
        <v>242</v>
      </c>
      <c r="B43" s="155">
        <v>2925.309045</v>
      </c>
      <c r="C43" s="155">
        <v>149.659045</v>
      </c>
      <c r="D43" s="155">
        <v>133.659045</v>
      </c>
      <c r="E43" s="155">
        <v>16</v>
      </c>
      <c r="F43" s="155">
        <v>2775.65</v>
      </c>
      <c r="G43" s="155"/>
      <c r="H43" s="155">
        <v>2775.65</v>
      </c>
      <c r="I43" s="153"/>
    </row>
    <row r="44" s="13" customFormat="1" ht="21.75" customHeight="1" spans="1:9">
      <c r="A44" s="153" t="s">
        <v>243</v>
      </c>
      <c r="B44" s="155">
        <v>567.559045</v>
      </c>
      <c r="C44" s="155">
        <v>149.659045</v>
      </c>
      <c r="D44" s="155">
        <v>133.659045</v>
      </c>
      <c r="E44" s="155">
        <v>16</v>
      </c>
      <c r="F44" s="155">
        <v>417.9</v>
      </c>
      <c r="G44" s="155"/>
      <c r="H44" s="155">
        <v>417.9</v>
      </c>
      <c r="I44" s="153"/>
    </row>
    <row r="45" s="13" customFormat="1" ht="21.75" customHeight="1" spans="1:9">
      <c r="A45" s="147" t="s">
        <v>244</v>
      </c>
      <c r="B45" s="156">
        <v>149.659045</v>
      </c>
      <c r="C45" s="156">
        <v>149.659045</v>
      </c>
      <c r="D45" s="156">
        <v>133.659045</v>
      </c>
      <c r="E45" s="156">
        <v>16</v>
      </c>
      <c r="F45" s="156"/>
      <c r="G45" s="156"/>
      <c r="H45" s="156"/>
      <c r="I45" s="147"/>
    </row>
    <row r="46" s="13" customFormat="1" ht="21.75" customHeight="1" spans="1:9">
      <c r="A46" s="147" t="s">
        <v>246</v>
      </c>
      <c r="B46" s="156">
        <v>417.9</v>
      </c>
      <c r="C46" s="156"/>
      <c r="D46" s="156"/>
      <c r="E46" s="156"/>
      <c r="F46" s="156">
        <v>417.9</v>
      </c>
      <c r="G46" s="156"/>
      <c r="H46" s="156">
        <v>417.9</v>
      </c>
      <c r="I46" s="147"/>
    </row>
    <row r="47" s="13" customFormat="1" ht="21.75" customHeight="1" spans="1:9">
      <c r="A47" s="153" t="s">
        <v>247</v>
      </c>
      <c r="B47" s="155">
        <v>76.95</v>
      </c>
      <c r="C47" s="155"/>
      <c r="D47" s="155"/>
      <c r="E47" s="155"/>
      <c r="F47" s="155">
        <v>76.95</v>
      </c>
      <c r="G47" s="155"/>
      <c r="H47" s="155">
        <v>76.95</v>
      </c>
      <c r="I47" s="153"/>
    </row>
    <row r="48" s="13" customFormat="1" ht="21.75" customHeight="1" spans="1:9">
      <c r="A48" s="147" t="s">
        <v>248</v>
      </c>
      <c r="B48" s="156">
        <v>76.95</v>
      </c>
      <c r="C48" s="156"/>
      <c r="D48" s="156"/>
      <c r="E48" s="156"/>
      <c r="F48" s="156">
        <v>76.95</v>
      </c>
      <c r="G48" s="156"/>
      <c r="H48" s="156">
        <v>76.95</v>
      </c>
      <c r="I48" s="147"/>
    </row>
    <row r="49" s="13" customFormat="1" ht="21.75" customHeight="1" spans="1:9">
      <c r="A49" s="153" t="s">
        <v>249</v>
      </c>
      <c r="B49" s="155">
        <v>2280.8</v>
      </c>
      <c r="C49" s="155"/>
      <c r="D49" s="155"/>
      <c r="E49" s="155"/>
      <c r="F49" s="155">
        <v>2280.8</v>
      </c>
      <c r="G49" s="155"/>
      <c r="H49" s="155">
        <v>2280.8</v>
      </c>
      <c r="I49" s="153"/>
    </row>
    <row r="50" s="13" customFormat="1" ht="21.75" customHeight="1" spans="1:9">
      <c r="A50" s="147" t="s">
        <v>250</v>
      </c>
      <c r="B50" s="156">
        <v>2280.8</v>
      </c>
      <c r="C50" s="156"/>
      <c r="D50" s="156"/>
      <c r="E50" s="156"/>
      <c r="F50" s="156">
        <v>2280.8</v>
      </c>
      <c r="G50" s="156"/>
      <c r="H50" s="156">
        <v>2280.8</v>
      </c>
      <c r="I50" s="147"/>
    </row>
    <row r="51" s="13" customFormat="1" ht="21.75" customHeight="1" spans="1:9">
      <c r="A51" s="153" t="s">
        <v>273</v>
      </c>
      <c r="B51" s="155">
        <v>79.537841</v>
      </c>
      <c r="C51" s="155">
        <v>79.537841</v>
      </c>
      <c r="D51" s="155">
        <v>69.101704</v>
      </c>
      <c r="E51" s="155">
        <v>10.436137</v>
      </c>
      <c r="F51" s="155"/>
      <c r="G51" s="155"/>
      <c r="H51" s="155"/>
      <c r="I51" s="153"/>
    </row>
    <row r="52" s="13" customFormat="1" ht="21.75" customHeight="1" spans="1:9">
      <c r="A52" s="153" t="s">
        <v>327</v>
      </c>
      <c r="B52" s="155">
        <v>79.537841</v>
      </c>
      <c r="C52" s="155">
        <v>79.537841</v>
      </c>
      <c r="D52" s="155">
        <v>69.101704</v>
      </c>
      <c r="E52" s="155">
        <v>10.436137</v>
      </c>
      <c r="F52" s="155"/>
      <c r="G52" s="155"/>
      <c r="H52" s="155"/>
      <c r="I52" s="153"/>
    </row>
    <row r="53" s="13" customFormat="1" ht="21.75" customHeight="1" spans="1:9">
      <c r="A53" s="147" t="s">
        <v>328</v>
      </c>
      <c r="B53" s="156">
        <v>79.537841</v>
      </c>
      <c r="C53" s="156">
        <v>79.537841</v>
      </c>
      <c r="D53" s="156">
        <v>69.101704</v>
      </c>
      <c r="E53" s="156">
        <v>10.436137</v>
      </c>
      <c r="F53" s="156"/>
      <c r="G53" s="156"/>
      <c r="H53" s="156"/>
      <c r="I53" s="147"/>
    </row>
    <row r="54" s="13" customFormat="1" ht="21.75" customHeight="1" spans="1:9">
      <c r="A54" s="153" t="s">
        <v>281</v>
      </c>
      <c r="B54" s="155">
        <v>575</v>
      </c>
      <c r="C54" s="155"/>
      <c r="D54" s="155"/>
      <c r="E54" s="155"/>
      <c r="F54" s="155">
        <v>575</v>
      </c>
      <c r="G54" s="155"/>
      <c r="H54" s="155">
        <v>575</v>
      </c>
      <c r="I54" s="153"/>
    </row>
    <row r="55" s="13" customFormat="1" ht="21.75" customHeight="1" spans="1:9">
      <c r="A55" s="153" t="s">
        <v>282</v>
      </c>
      <c r="B55" s="155">
        <v>575</v>
      </c>
      <c r="C55" s="155"/>
      <c r="D55" s="155"/>
      <c r="E55" s="155"/>
      <c r="F55" s="155">
        <v>575</v>
      </c>
      <c r="G55" s="155"/>
      <c r="H55" s="155">
        <v>575</v>
      </c>
      <c r="I55" s="153"/>
    </row>
    <row r="56" s="13" customFormat="1" ht="21.75" customHeight="1" spans="1:9">
      <c r="A56" s="147" t="s">
        <v>285</v>
      </c>
      <c r="B56" s="156">
        <v>350</v>
      </c>
      <c r="C56" s="156"/>
      <c r="D56" s="156"/>
      <c r="E56" s="156"/>
      <c r="F56" s="156">
        <v>350</v>
      </c>
      <c r="G56" s="156"/>
      <c r="H56" s="156">
        <v>350</v>
      </c>
      <c r="I56" s="147"/>
    </row>
    <row r="57" s="13" customFormat="1" ht="21.75" customHeight="1" spans="1:9">
      <c r="A57" s="147" t="s">
        <v>329</v>
      </c>
      <c r="B57" s="156">
        <v>225</v>
      </c>
      <c r="C57" s="156"/>
      <c r="D57" s="156"/>
      <c r="E57" s="156"/>
      <c r="F57" s="156">
        <v>225</v>
      </c>
      <c r="G57" s="156"/>
      <c r="H57" s="156">
        <v>225</v>
      </c>
      <c r="I57" s="147"/>
    </row>
    <row r="58" s="13" customFormat="1" ht="21.75" customHeight="1" spans="1:9">
      <c r="A58" s="153" t="s">
        <v>300</v>
      </c>
      <c r="B58" s="155">
        <v>500</v>
      </c>
      <c r="C58" s="155"/>
      <c r="D58" s="155"/>
      <c r="E58" s="155"/>
      <c r="F58" s="155">
        <v>500</v>
      </c>
      <c r="G58" s="155"/>
      <c r="H58" s="155"/>
      <c r="I58" s="153">
        <v>500</v>
      </c>
    </row>
    <row r="59" s="13" customFormat="1" ht="21.75" customHeight="1" spans="1:9">
      <c r="A59" s="153" t="s">
        <v>301</v>
      </c>
      <c r="B59" s="155">
        <v>500</v>
      </c>
      <c r="C59" s="155"/>
      <c r="D59" s="155"/>
      <c r="E59" s="155"/>
      <c r="F59" s="155">
        <v>500</v>
      </c>
      <c r="G59" s="155"/>
      <c r="H59" s="155"/>
      <c r="I59" s="153">
        <v>500</v>
      </c>
    </row>
    <row r="60" s="13" customFormat="1" ht="21.75" customHeight="1" spans="1:9">
      <c r="A60" s="147" t="s">
        <v>302</v>
      </c>
      <c r="B60" s="156">
        <v>500</v>
      </c>
      <c r="C60" s="156"/>
      <c r="D60" s="156"/>
      <c r="E60" s="156"/>
      <c r="F60" s="156">
        <v>500</v>
      </c>
      <c r="G60" s="156"/>
      <c r="H60" s="156"/>
      <c r="I60" s="147">
        <v>500</v>
      </c>
    </row>
    <row r="61" s="13" customFormat="1" ht="21.75" customHeight="1" spans="1:9">
      <c r="A61" s="153" t="s">
        <v>306</v>
      </c>
      <c r="B61" s="155">
        <v>678</v>
      </c>
      <c r="C61" s="155"/>
      <c r="D61" s="155"/>
      <c r="E61" s="155"/>
      <c r="F61" s="155">
        <v>678</v>
      </c>
      <c r="G61" s="155"/>
      <c r="H61" s="155">
        <v>678</v>
      </c>
      <c r="I61" s="153"/>
    </row>
    <row r="62" s="13" customFormat="1" ht="21.75" customHeight="1" spans="1:9">
      <c r="A62" s="153" t="s">
        <v>307</v>
      </c>
      <c r="B62" s="155">
        <v>678</v>
      </c>
      <c r="C62" s="155"/>
      <c r="D62" s="155"/>
      <c r="E62" s="155"/>
      <c r="F62" s="155">
        <v>678</v>
      </c>
      <c r="G62" s="155"/>
      <c r="H62" s="155">
        <v>678</v>
      </c>
      <c r="I62" s="153"/>
    </row>
    <row r="63" s="13" customFormat="1" ht="21.75" customHeight="1" spans="1:9">
      <c r="A63" s="147" t="s">
        <v>308</v>
      </c>
      <c r="B63" s="156">
        <v>678</v>
      </c>
      <c r="C63" s="156"/>
      <c r="D63" s="156"/>
      <c r="E63" s="156"/>
      <c r="F63" s="156">
        <v>678</v>
      </c>
      <c r="G63" s="156"/>
      <c r="H63" s="156">
        <v>678</v>
      </c>
      <c r="I63" s="147"/>
    </row>
    <row r="64" s="13" customFormat="1" ht="21.75" customHeight="1" spans="1:9">
      <c r="A64" s="153" t="s">
        <v>309</v>
      </c>
      <c r="B64" s="155">
        <v>20</v>
      </c>
      <c r="C64" s="155"/>
      <c r="D64" s="155"/>
      <c r="E64" s="155"/>
      <c r="F64" s="155">
        <v>20</v>
      </c>
      <c r="G64" s="155"/>
      <c r="H64" s="155">
        <v>20</v>
      </c>
      <c r="I64" s="153"/>
    </row>
    <row r="65" s="13" customFormat="1" ht="21.75" customHeight="1" spans="1:9">
      <c r="A65" s="153" t="s">
        <v>310</v>
      </c>
      <c r="B65" s="155">
        <v>20</v>
      </c>
      <c r="C65" s="155"/>
      <c r="D65" s="155"/>
      <c r="E65" s="155"/>
      <c r="F65" s="155">
        <v>20</v>
      </c>
      <c r="G65" s="155"/>
      <c r="H65" s="155">
        <v>20</v>
      </c>
      <c r="I65" s="153"/>
    </row>
    <row r="66" s="13" customFormat="1" ht="21.75" customHeight="1" spans="1:9">
      <c r="A66" s="147" t="s">
        <v>311</v>
      </c>
      <c r="B66" s="156">
        <v>20</v>
      </c>
      <c r="C66" s="156"/>
      <c r="D66" s="156"/>
      <c r="E66" s="156"/>
      <c r="F66" s="156">
        <v>20</v>
      </c>
      <c r="G66" s="156"/>
      <c r="H66" s="156">
        <v>20</v>
      </c>
      <c r="I66" s="147"/>
    </row>
  </sheetData>
  <sheetProtection sheet="1" formatCells="0" formatColumns="0" formatRows="0" insertRows="0" insertColumns="0" insertHyperlinks="0" deleteColumns="0" deleteRows="0" sort="0" autoFilter="0" pivotTables="0"/>
  <mergeCells count="6">
    <mergeCell ref="A2:I2"/>
    <mergeCell ref="A3:I3"/>
    <mergeCell ref="C4:E4"/>
    <mergeCell ref="F4:I4"/>
    <mergeCell ref="A4:A5"/>
    <mergeCell ref="B4:B5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C96"/>
  <sheetViews>
    <sheetView zoomScaleSheetLayoutView="60" workbookViewId="0">
      <selection activeCell="A2" sqref="A2:C2"/>
    </sheetView>
  </sheetViews>
  <sheetFormatPr defaultColWidth="8" defaultRowHeight="12.75" customHeight="1" outlineLevelCol="2"/>
  <cols>
    <col min="1" max="1" width="22" style="13" customWidth="1"/>
    <col min="2" max="2" width="44.25" style="13" customWidth="1"/>
    <col min="3" max="3" width="38" style="13" customWidth="1"/>
    <col min="4" max="4" width="8" style="13" customWidth="1"/>
    <col min="5" max="16384" width="8" style="14"/>
  </cols>
  <sheetData>
    <row r="1" s="13" customFormat="1" ht="15" customHeight="1" spans="1:1">
      <c r="A1" s="13" t="s">
        <v>330</v>
      </c>
    </row>
    <row r="2" s="13" customFormat="1" ht="43.5" customHeight="1" spans="1:3">
      <c r="A2" s="157" t="s">
        <v>331</v>
      </c>
      <c r="B2" s="157"/>
      <c r="C2" s="157"/>
    </row>
    <row r="3" s="13" customFormat="1" ht="17.25" customHeight="1" spans="1:3">
      <c r="A3" s="151" t="s">
        <v>1</v>
      </c>
      <c r="B3" s="151"/>
      <c r="C3" s="151"/>
    </row>
    <row r="4" s="13" customFormat="1" ht="19.5" customHeight="1" spans="1:3">
      <c r="A4" s="152" t="s">
        <v>39</v>
      </c>
      <c r="B4" s="152" t="s">
        <v>40</v>
      </c>
      <c r="C4" s="152" t="s">
        <v>332</v>
      </c>
    </row>
    <row r="5" s="13" customFormat="1" ht="18.75" customHeight="1" spans="1:3">
      <c r="A5" s="153" t="s">
        <v>333</v>
      </c>
      <c r="B5" s="154" t="s">
        <v>6</v>
      </c>
      <c r="C5" s="155">
        <v>170381.86228</v>
      </c>
    </row>
    <row r="6" s="13" customFormat="1" ht="18.75" customHeight="1" spans="1:3">
      <c r="A6" s="153" t="s">
        <v>334</v>
      </c>
      <c r="B6" s="153" t="s">
        <v>41</v>
      </c>
      <c r="C6" s="155">
        <v>21637.64074</v>
      </c>
    </row>
    <row r="7" s="13" customFormat="1" ht="18.75" customHeight="1" spans="1:3">
      <c r="A7" s="147" t="s">
        <v>335</v>
      </c>
      <c r="B7" s="147" t="s">
        <v>336</v>
      </c>
      <c r="C7" s="156">
        <v>15</v>
      </c>
    </row>
    <row r="8" s="13" customFormat="1" ht="18.75" customHeight="1" spans="1:3">
      <c r="A8" s="147" t="s">
        <v>337</v>
      </c>
      <c r="B8" s="147" t="s">
        <v>338</v>
      </c>
      <c r="C8" s="156">
        <v>8339.251097</v>
      </c>
    </row>
    <row r="9" s="13" customFormat="1" ht="18.75" customHeight="1" spans="1:3">
      <c r="A9" s="147" t="s">
        <v>339</v>
      </c>
      <c r="B9" s="147" t="s">
        <v>340</v>
      </c>
      <c r="C9" s="156">
        <v>595.978049</v>
      </c>
    </row>
    <row r="10" s="13" customFormat="1" ht="18.75" customHeight="1" spans="1:3">
      <c r="A10" s="147" t="s">
        <v>341</v>
      </c>
      <c r="B10" s="147" t="s">
        <v>342</v>
      </c>
      <c r="C10" s="156">
        <v>392.41144</v>
      </c>
    </row>
    <row r="11" s="13" customFormat="1" ht="18.75" customHeight="1" spans="1:3">
      <c r="A11" s="147" t="s">
        <v>343</v>
      </c>
      <c r="B11" s="147" t="s">
        <v>344</v>
      </c>
      <c r="C11" s="156">
        <v>1587.779378</v>
      </c>
    </row>
    <row r="12" s="13" customFormat="1" ht="18.75" customHeight="1" spans="1:3">
      <c r="A12" s="147" t="s">
        <v>345</v>
      </c>
      <c r="B12" s="147" t="s">
        <v>346</v>
      </c>
      <c r="C12" s="156">
        <v>2200</v>
      </c>
    </row>
    <row r="13" s="13" customFormat="1" ht="18.75" customHeight="1" spans="1:3">
      <c r="A13" s="147" t="s">
        <v>347</v>
      </c>
      <c r="B13" s="147" t="s">
        <v>348</v>
      </c>
      <c r="C13" s="156">
        <v>272.85469</v>
      </c>
    </row>
    <row r="14" s="13" customFormat="1" ht="18.75" customHeight="1" spans="1:3">
      <c r="A14" s="147" t="s">
        <v>349</v>
      </c>
      <c r="B14" s="147" t="s">
        <v>350</v>
      </c>
      <c r="C14" s="156">
        <v>1214.889495</v>
      </c>
    </row>
    <row r="15" s="13" customFormat="1" ht="18.75" customHeight="1" spans="1:3">
      <c r="A15" s="147" t="s">
        <v>351</v>
      </c>
      <c r="B15" s="147" t="s">
        <v>352</v>
      </c>
      <c r="C15" s="156">
        <v>2273.553896</v>
      </c>
    </row>
    <row r="16" s="13" customFormat="1" ht="18.75" customHeight="1" spans="1:3">
      <c r="A16" s="147" t="s">
        <v>353</v>
      </c>
      <c r="B16" s="147" t="s">
        <v>354</v>
      </c>
      <c r="C16" s="156">
        <v>249.110019</v>
      </c>
    </row>
    <row r="17" s="13" customFormat="1" ht="18.75" customHeight="1" spans="1:3">
      <c r="A17" s="147" t="s">
        <v>355</v>
      </c>
      <c r="B17" s="147" t="s">
        <v>356</v>
      </c>
      <c r="C17" s="156">
        <v>817.528261</v>
      </c>
    </row>
    <row r="18" s="13" customFormat="1" ht="18.75" customHeight="1" spans="1:3">
      <c r="A18" s="147" t="s">
        <v>357</v>
      </c>
      <c r="B18" s="147" t="s">
        <v>358</v>
      </c>
      <c r="C18" s="156">
        <v>791.147701</v>
      </c>
    </row>
    <row r="19" s="13" customFormat="1" ht="18.75" customHeight="1" spans="1:3">
      <c r="A19" s="147" t="s">
        <v>359</v>
      </c>
      <c r="B19" s="147" t="s">
        <v>360</v>
      </c>
      <c r="C19" s="156">
        <v>230.044507</v>
      </c>
    </row>
    <row r="20" s="13" customFormat="1" ht="18.75" customHeight="1" spans="1:3">
      <c r="A20" s="147" t="s">
        <v>361</v>
      </c>
      <c r="B20" s="147" t="s">
        <v>362</v>
      </c>
      <c r="C20" s="156">
        <v>1283.599281</v>
      </c>
    </row>
    <row r="21" s="13" customFormat="1" ht="18.75" customHeight="1" spans="1:3">
      <c r="A21" s="147" t="s">
        <v>363</v>
      </c>
      <c r="B21" s="147" t="s">
        <v>364</v>
      </c>
      <c r="C21" s="156">
        <v>425.04401</v>
      </c>
    </row>
    <row r="22" s="13" customFormat="1" ht="18.75" customHeight="1" spans="1:3">
      <c r="A22" s="147" t="s">
        <v>365</v>
      </c>
      <c r="B22" s="147" t="s">
        <v>366</v>
      </c>
      <c r="C22" s="156">
        <v>949.448916</v>
      </c>
    </row>
    <row r="23" s="13" customFormat="1" ht="18.75" customHeight="1" spans="1:3">
      <c r="A23" s="153" t="s">
        <v>367</v>
      </c>
      <c r="B23" s="153" t="s">
        <v>43</v>
      </c>
      <c r="C23" s="155">
        <v>1945.569922</v>
      </c>
    </row>
    <row r="24" s="13" customFormat="1" ht="18.75" customHeight="1" spans="1:3">
      <c r="A24" s="147" t="s">
        <v>368</v>
      </c>
      <c r="B24" s="147" t="s">
        <v>369</v>
      </c>
      <c r="C24" s="156">
        <v>1300.5</v>
      </c>
    </row>
    <row r="25" s="13" customFormat="1" ht="18.75" customHeight="1" spans="1:3">
      <c r="A25" s="147" t="s">
        <v>370</v>
      </c>
      <c r="B25" s="147" t="s">
        <v>371</v>
      </c>
      <c r="C25" s="156">
        <v>80</v>
      </c>
    </row>
    <row r="26" s="13" customFormat="1" ht="18.75" customHeight="1" spans="1:3">
      <c r="A26" s="147" t="s">
        <v>372</v>
      </c>
      <c r="B26" s="147" t="s">
        <v>373</v>
      </c>
      <c r="C26" s="156">
        <v>115</v>
      </c>
    </row>
    <row r="27" s="13" customFormat="1" ht="18.75" customHeight="1" spans="1:3">
      <c r="A27" s="147" t="s">
        <v>374</v>
      </c>
      <c r="B27" s="147" t="s">
        <v>375</v>
      </c>
      <c r="C27" s="156">
        <v>450.069922</v>
      </c>
    </row>
    <row r="28" s="13" customFormat="1" ht="18.75" customHeight="1" spans="1:3">
      <c r="A28" s="153" t="s">
        <v>376</v>
      </c>
      <c r="B28" s="153" t="s">
        <v>44</v>
      </c>
      <c r="C28" s="155">
        <v>30542.720667</v>
      </c>
    </row>
    <row r="29" s="13" customFormat="1" ht="18.75" customHeight="1" spans="1:3">
      <c r="A29" s="147" t="s">
        <v>377</v>
      </c>
      <c r="B29" s="147" t="s">
        <v>378</v>
      </c>
      <c r="C29" s="156">
        <v>389.849845</v>
      </c>
    </row>
    <row r="30" s="13" customFormat="1" ht="18.75" customHeight="1" spans="1:3">
      <c r="A30" s="147" t="s">
        <v>379</v>
      </c>
      <c r="B30" s="147" t="s">
        <v>380</v>
      </c>
      <c r="C30" s="156">
        <v>30152.870822</v>
      </c>
    </row>
    <row r="31" s="13" customFormat="1" ht="18.75" customHeight="1" spans="1:3">
      <c r="A31" s="153" t="s">
        <v>381</v>
      </c>
      <c r="B31" s="153" t="s">
        <v>45</v>
      </c>
      <c r="C31" s="155">
        <v>12002.750705</v>
      </c>
    </row>
    <row r="32" s="13" customFormat="1" ht="18.75" customHeight="1" spans="1:3">
      <c r="A32" s="147" t="s">
        <v>382</v>
      </c>
      <c r="B32" s="147" t="s">
        <v>383</v>
      </c>
      <c r="C32" s="156">
        <v>509.350705</v>
      </c>
    </row>
    <row r="33" s="13" customFormat="1" ht="18.75" customHeight="1" spans="1:3">
      <c r="A33" s="147" t="s">
        <v>384</v>
      </c>
      <c r="B33" s="147" t="s">
        <v>385</v>
      </c>
      <c r="C33" s="156">
        <v>33.4</v>
      </c>
    </row>
    <row r="34" s="13" customFormat="1" ht="18.75" customHeight="1" spans="1:3">
      <c r="A34" s="147" t="s">
        <v>386</v>
      </c>
      <c r="B34" s="147" t="s">
        <v>387</v>
      </c>
      <c r="C34" s="156">
        <v>11460</v>
      </c>
    </row>
    <row r="35" s="13" customFormat="1" ht="18.75" customHeight="1" spans="1:3">
      <c r="A35" s="153" t="s">
        <v>388</v>
      </c>
      <c r="B35" s="153" t="s">
        <v>46</v>
      </c>
      <c r="C35" s="155">
        <v>377.424033</v>
      </c>
    </row>
    <row r="36" s="13" customFormat="1" ht="18.75" customHeight="1" spans="1:3">
      <c r="A36" s="147" t="s">
        <v>389</v>
      </c>
      <c r="B36" s="147" t="s">
        <v>390</v>
      </c>
      <c r="C36" s="156">
        <v>297.824033</v>
      </c>
    </row>
    <row r="37" s="13" customFormat="1" ht="18.75" customHeight="1" spans="1:3">
      <c r="A37" s="147" t="s">
        <v>391</v>
      </c>
      <c r="B37" s="147" t="s">
        <v>392</v>
      </c>
      <c r="C37" s="156">
        <v>79.6</v>
      </c>
    </row>
    <row r="38" s="13" customFormat="1" ht="18.75" customHeight="1" spans="1:3">
      <c r="A38" s="153" t="s">
        <v>393</v>
      </c>
      <c r="B38" s="153" t="s">
        <v>47</v>
      </c>
      <c r="C38" s="155">
        <v>17478.324099</v>
      </c>
    </row>
    <row r="39" s="13" customFormat="1" ht="18.75" customHeight="1" spans="1:3">
      <c r="A39" s="147" t="s">
        <v>394</v>
      </c>
      <c r="B39" s="147" t="s">
        <v>395</v>
      </c>
      <c r="C39" s="156">
        <v>4313.990951</v>
      </c>
    </row>
    <row r="40" s="13" customFormat="1" ht="18.75" customHeight="1" spans="1:3">
      <c r="A40" s="147" t="s">
        <v>396</v>
      </c>
      <c r="B40" s="147" t="s">
        <v>397</v>
      </c>
      <c r="C40" s="156">
        <v>1018.597063</v>
      </c>
    </row>
    <row r="41" s="13" customFormat="1" ht="18.75" customHeight="1" spans="1:3">
      <c r="A41" s="147" t="s">
        <v>398</v>
      </c>
      <c r="B41" s="147" t="s">
        <v>399</v>
      </c>
      <c r="C41" s="156">
        <v>1179</v>
      </c>
    </row>
    <row r="42" s="13" customFormat="1" ht="18.75" customHeight="1" spans="1:3">
      <c r="A42" s="147" t="s">
        <v>400</v>
      </c>
      <c r="B42" s="147" t="s">
        <v>401</v>
      </c>
      <c r="C42" s="156">
        <v>2321</v>
      </c>
    </row>
    <row r="43" s="13" customFormat="1" ht="18.75" customHeight="1" spans="1:3">
      <c r="A43" s="147" t="s">
        <v>402</v>
      </c>
      <c r="B43" s="147" t="s">
        <v>403</v>
      </c>
      <c r="C43" s="156">
        <v>1142</v>
      </c>
    </row>
    <row r="44" s="13" customFormat="1" ht="18.75" customHeight="1" spans="1:3">
      <c r="A44" s="147" t="s">
        <v>404</v>
      </c>
      <c r="B44" s="147" t="s">
        <v>405</v>
      </c>
      <c r="C44" s="156">
        <v>47</v>
      </c>
    </row>
    <row r="45" s="13" customFormat="1" ht="18.75" customHeight="1" spans="1:3">
      <c r="A45" s="147" t="s">
        <v>406</v>
      </c>
      <c r="B45" s="147" t="s">
        <v>407</v>
      </c>
      <c r="C45" s="156">
        <v>4902</v>
      </c>
    </row>
    <row r="46" s="13" customFormat="1" ht="18.75" customHeight="1" spans="1:3">
      <c r="A46" s="147" t="s">
        <v>408</v>
      </c>
      <c r="B46" s="147" t="s">
        <v>409</v>
      </c>
      <c r="C46" s="156">
        <v>473.235056</v>
      </c>
    </row>
    <row r="47" s="13" customFormat="1" ht="18.75" customHeight="1" spans="1:3">
      <c r="A47" s="147" t="s">
        <v>410</v>
      </c>
      <c r="B47" s="147" t="s">
        <v>411</v>
      </c>
      <c r="C47" s="156">
        <v>960</v>
      </c>
    </row>
    <row r="48" s="13" customFormat="1" ht="18.75" customHeight="1" spans="1:3">
      <c r="A48" s="147" t="s">
        <v>412</v>
      </c>
      <c r="B48" s="147" t="s">
        <v>413</v>
      </c>
      <c r="C48" s="156">
        <v>785</v>
      </c>
    </row>
    <row r="49" s="13" customFormat="1" ht="18.75" customHeight="1" spans="1:3">
      <c r="A49" s="147" t="s">
        <v>414</v>
      </c>
      <c r="B49" s="147" t="s">
        <v>415</v>
      </c>
      <c r="C49" s="156">
        <v>278.501029</v>
      </c>
    </row>
    <row r="50" s="13" customFormat="1" ht="18.75" customHeight="1" spans="1:3">
      <c r="A50" s="147" t="s">
        <v>416</v>
      </c>
      <c r="B50" s="147" t="s">
        <v>417</v>
      </c>
      <c r="C50" s="156">
        <v>58</v>
      </c>
    </row>
    <row r="51" s="13" customFormat="1" ht="18.75" customHeight="1" spans="1:3">
      <c r="A51" s="153" t="s">
        <v>418</v>
      </c>
      <c r="B51" s="153" t="s">
        <v>48</v>
      </c>
      <c r="C51" s="155">
        <v>7302.306223</v>
      </c>
    </row>
    <row r="52" s="13" customFormat="1" ht="18.75" customHeight="1" spans="1:3">
      <c r="A52" s="147" t="s">
        <v>419</v>
      </c>
      <c r="B52" s="147" t="s">
        <v>420</v>
      </c>
      <c r="C52" s="156">
        <v>520.838332</v>
      </c>
    </row>
    <row r="53" s="13" customFormat="1" ht="18.75" customHeight="1" spans="1:3">
      <c r="A53" s="147" t="s">
        <v>421</v>
      </c>
      <c r="B53" s="147" t="s">
        <v>422</v>
      </c>
      <c r="C53" s="156">
        <v>1649.244846</v>
      </c>
    </row>
    <row r="54" s="13" customFormat="1" ht="18.75" customHeight="1" spans="1:3">
      <c r="A54" s="147" t="s">
        <v>423</v>
      </c>
      <c r="B54" s="147" t="s">
        <v>424</v>
      </c>
      <c r="C54" s="156">
        <v>2285.038197</v>
      </c>
    </row>
    <row r="55" s="13" customFormat="1" ht="18.75" customHeight="1" spans="1:3">
      <c r="A55" s="147" t="s">
        <v>425</v>
      </c>
      <c r="B55" s="147" t="s">
        <v>426</v>
      </c>
      <c r="C55" s="156">
        <v>400</v>
      </c>
    </row>
    <row r="56" s="13" customFormat="1" ht="18.75" customHeight="1" spans="1:3">
      <c r="A56" s="147" t="s">
        <v>427</v>
      </c>
      <c r="B56" s="147" t="s">
        <v>428</v>
      </c>
      <c r="C56" s="156">
        <v>1180</v>
      </c>
    </row>
    <row r="57" s="13" customFormat="1" ht="18.75" customHeight="1" spans="1:3">
      <c r="A57" s="147" t="s">
        <v>429</v>
      </c>
      <c r="B57" s="147" t="s">
        <v>430</v>
      </c>
      <c r="C57" s="156">
        <v>1040</v>
      </c>
    </row>
    <row r="58" s="13" customFormat="1" ht="18.75" customHeight="1" spans="1:3">
      <c r="A58" s="147" t="s">
        <v>431</v>
      </c>
      <c r="B58" s="147" t="s">
        <v>432</v>
      </c>
      <c r="C58" s="156">
        <v>44</v>
      </c>
    </row>
    <row r="59" s="13" customFormat="1" ht="18.75" customHeight="1" spans="1:3">
      <c r="A59" s="147" t="s">
        <v>433</v>
      </c>
      <c r="B59" s="147" t="s">
        <v>434</v>
      </c>
      <c r="C59" s="156">
        <v>183.184848</v>
      </c>
    </row>
    <row r="60" s="13" customFormat="1" ht="18.75" customHeight="1" spans="1:3">
      <c r="A60" s="153" t="s">
        <v>435</v>
      </c>
      <c r="B60" s="153" t="s">
        <v>49</v>
      </c>
      <c r="C60" s="155">
        <v>2963.871579</v>
      </c>
    </row>
    <row r="61" s="13" customFormat="1" ht="18.75" customHeight="1" spans="1:3">
      <c r="A61" s="147" t="s">
        <v>436</v>
      </c>
      <c r="B61" s="147" t="s">
        <v>437</v>
      </c>
      <c r="C61" s="156">
        <v>456.511579</v>
      </c>
    </row>
    <row r="62" s="13" customFormat="1" ht="18.75" customHeight="1" spans="1:3">
      <c r="A62" s="147" t="s">
        <v>438</v>
      </c>
      <c r="B62" s="147" t="s">
        <v>439</v>
      </c>
      <c r="C62" s="156">
        <v>136.9</v>
      </c>
    </row>
    <row r="63" s="13" customFormat="1" ht="18.75" customHeight="1" spans="1:3">
      <c r="A63" s="147" t="s">
        <v>440</v>
      </c>
      <c r="B63" s="147" t="s">
        <v>441</v>
      </c>
      <c r="C63" s="156">
        <v>1570.46</v>
      </c>
    </row>
    <row r="64" s="13" customFormat="1" ht="18.75" customHeight="1" spans="1:3">
      <c r="A64" s="147" t="s">
        <v>442</v>
      </c>
      <c r="B64" s="147" t="s">
        <v>443</v>
      </c>
      <c r="C64" s="156">
        <v>800</v>
      </c>
    </row>
    <row r="65" s="13" customFormat="1" ht="18.75" customHeight="1" spans="1:3">
      <c r="A65" s="153" t="s">
        <v>444</v>
      </c>
      <c r="B65" s="153" t="s">
        <v>50</v>
      </c>
      <c r="C65" s="155">
        <v>38901.808432</v>
      </c>
    </row>
    <row r="66" s="13" customFormat="1" ht="18.75" customHeight="1" spans="1:3">
      <c r="A66" s="147" t="s">
        <v>445</v>
      </c>
      <c r="B66" s="147" t="s">
        <v>446</v>
      </c>
      <c r="C66" s="156">
        <v>2485.408432</v>
      </c>
    </row>
    <row r="67" s="13" customFormat="1" ht="18.75" customHeight="1" spans="1:3">
      <c r="A67" s="147" t="s">
        <v>447</v>
      </c>
      <c r="B67" s="147" t="s">
        <v>448</v>
      </c>
      <c r="C67" s="156">
        <v>32050</v>
      </c>
    </row>
    <row r="68" s="13" customFormat="1" ht="18.75" customHeight="1" spans="1:3">
      <c r="A68" s="147" t="s">
        <v>449</v>
      </c>
      <c r="B68" s="147" t="s">
        <v>450</v>
      </c>
      <c r="C68" s="156">
        <v>4366.4</v>
      </c>
    </row>
    <row r="69" s="13" customFormat="1" ht="18.75" customHeight="1" spans="1:3">
      <c r="A69" s="153" t="s">
        <v>451</v>
      </c>
      <c r="B69" s="153" t="s">
        <v>51</v>
      </c>
      <c r="C69" s="155">
        <v>9923.294052</v>
      </c>
    </row>
    <row r="70" s="13" customFormat="1" ht="18.75" customHeight="1" spans="1:3">
      <c r="A70" s="147" t="s">
        <v>452</v>
      </c>
      <c r="B70" s="147" t="s">
        <v>453</v>
      </c>
      <c r="C70" s="156">
        <v>1240.859629</v>
      </c>
    </row>
    <row r="71" s="13" customFormat="1" ht="18.75" customHeight="1" spans="1:3">
      <c r="A71" s="147" t="s">
        <v>454</v>
      </c>
      <c r="B71" s="147" t="s">
        <v>455</v>
      </c>
      <c r="C71" s="156">
        <v>265.293245</v>
      </c>
    </row>
    <row r="72" s="13" customFormat="1" ht="18.75" customHeight="1" spans="1:3">
      <c r="A72" s="147" t="s">
        <v>456</v>
      </c>
      <c r="B72" s="147" t="s">
        <v>457</v>
      </c>
      <c r="C72" s="156">
        <v>117.661178</v>
      </c>
    </row>
    <row r="73" s="13" customFormat="1" ht="18.75" customHeight="1" spans="1:3">
      <c r="A73" s="147" t="s">
        <v>458</v>
      </c>
      <c r="B73" s="147" t="s">
        <v>459</v>
      </c>
      <c r="C73" s="156">
        <v>5329</v>
      </c>
    </row>
    <row r="74" s="13" customFormat="1" ht="18.75" customHeight="1" spans="1:3">
      <c r="A74" s="147" t="s">
        <v>460</v>
      </c>
      <c r="B74" s="147" t="s">
        <v>461</v>
      </c>
      <c r="C74" s="156">
        <v>2968.48</v>
      </c>
    </row>
    <row r="75" s="13" customFormat="1" ht="18.75" customHeight="1" spans="1:3">
      <c r="A75" s="147" t="s">
        <v>462</v>
      </c>
      <c r="B75" s="147" t="s">
        <v>463</v>
      </c>
      <c r="C75" s="156">
        <v>2</v>
      </c>
    </row>
    <row r="76" s="13" customFormat="1" ht="18.75" customHeight="1" spans="1:3">
      <c r="A76" s="153" t="s">
        <v>464</v>
      </c>
      <c r="B76" s="153" t="s">
        <v>52</v>
      </c>
      <c r="C76" s="155">
        <v>9</v>
      </c>
    </row>
    <row r="77" s="13" customFormat="1" ht="18.75" customHeight="1" spans="1:3">
      <c r="A77" s="147" t="s">
        <v>465</v>
      </c>
      <c r="B77" s="147" t="s">
        <v>466</v>
      </c>
      <c r="C77" s="156">
        <v>9</v>
      </c>
    </row>
    <row r="78" s="13" customFormat="1" ht="18.75" customHeight="1" spans="1:3">
      <c r="A78" s="153" t="s">
        <v>467</v>
      </c>
      <c r="B78" s="153" t="s">
        <v>53</v>
      </c>
      <c r="C78" s="155">
        <v>10927.292081</v>
      </c>
    </row>
    <row r="79" s="13" customFormat="1" ht="18.75" customHeight="1" spans="1:3">
      <c r="A79" s="147" t="s">
        <v>468</v>
      </c>
      <c r="B79" s="147" t="s">
        <v>469</v>
      </c>
      <c r="C79" s="156">
        <v>298.137975</v>
      </c>
    </row>
    <row r="80" s="13" customFormat="1" ht="18.75" customHeight="1" spans="1:3">
      <c r="A80" s="147" t="s">
        <v>470</v>
      </c>
      <c r="B80" s="147" t="s">
        <v>471</v>
      </c>
      <c r="C80" s="156">
        <v>10629.154106</v>
      </c>
    </row>
    <row r="81" s="13" customFormat="1" ht="18.75" customHeight="1" spans="1:3">
      <c r="A81" s="153" t="s">
        <v>472</v>
      </c>
      <c r="B81" s="153" t="s">
        <v>56</v>
      </c>
      <c r="C81" s="155">
        <v>5505.548989</v>
      </c>
    </row>
    <row r="82" s="13" customFormat="1" ht="18.75" customHeight="1" spans="1:3">
      <c r="A82" s="147" t="s">
        <v>473</v>
      </c>
      <c r="B82" s="147" t="s">
        <v>474</v>
      </c>
      <c r="C82" s="156">
        <v>5505.548989</v>
      </c>
    </row>
    <row r="83" s="13" customFormat="1" ht="18.75" customHeight="1" spans="1:3">
      <c r="A83" s="153" t="s">
        <v>475</v>
      </c>
      <c r="B83" s="153" t="s">
        <v>57</v>
      </c>
      <c r="C83" s="155">
        <v>734.5</v>
      </c>
    </row>
    <row r="84" s="13" customFormat="1" ht="18.75" customHeight="1" spans="1:3">
      <c r="A84" s="147" t="s">
        <v>476</v>
      </c>
      <c r="B84" s="147" t="s">
        <v>477</v>
      </c>
      <c r="C84" s="156">
        <v>4.5</v>
      </c>
    </row>
    <row r="85" s="13" customFormat="1" ht="18.75" customHeight="1" spans="1:3">
      <c r="A85" s="147" t="s">
        <v>478</v>
      </c>
      <c r="B85" s="147" t="s">
        <v>479</v>
      </c>
      <c r="C85" s="156">
        <v>730</v>
      </c>
    </row>
    <row r="86" s="13" customFormat="1" ht="18.75" customHeight="1" spans="1:3">
      <c r="A86" s="153" t="s">
        <v>480</v>
      </c>
      <c r="B86" s="153" t="s">
        <v>58</v>
      </c>
      <c r="C86" s="155">
        <v>1629.810758</v>
      </c>
    </row>
    <row r="87" s="13" customFormat="1" ht="18.75" customHeight="1" spans="1:3">
      <c r="A87" s="147" t="s">
        <v>481</v>
      </c>
      <c r="B87" s="147" t="s">
        <v>482</v>
      </c>
      <c r="C87" s="156">
        <v>677.210758</v>
      </c>
    </row>
    <row r="88" s="13" customFormat="1" ht="18.75" customHeight="1" spans="1:3">
      <c r="A88" s="147" t="s">
        <v>483</v>
      </c>
      <c r="B88" s="147" t="s">
        <v>484</v>
      </c>
      <c r="C88" s="156">
        <v>952.6</v>
      </c>
    </row>
    <row r="89" s="13" customFormat="1" ht="18.75" customHeight="1" spans="1:3">
      <c r="A89" s="153" t="s">
        <v>485</v>
      </c>
      <c r="B89" s="153" t="s">
        <v>59</v>
      </c>
      <c r="C89" s="155">
        <v>3500</v>
      </c>
    </row>
    <row r="90" s="13" customFormat="1" ht="18.75" customHeight="1" spans="1:3">
      <c r="A90" s="147" t="s">
        <v>486</v>
      </c>
      <c r="B90" s="147" t="s">
        <v>487</v>
      </c>
      <c r="C90" s="156">
        <v>3500</v>
      </c>
    </row>
    <row r="91" s="13" customFormat="1" ht="18.75" customHeight="1" spans="1:3">
      <c r="A91" s="153" t="s">
        <v>488</v>
      </c>
      <c r="B91" s="153" t="s">
        <v>60</v>
      </c>
      <c r="C91" s="155">
        <v>1000</v>
      </c>
    </row>
    <row r="92" s="13" customFormat="1" ht="18.75" customHeight="1" spans="1:3">
      <c r="A92" s="147" t="s">
        <v>489</v>
      </c>
      <c r="B92" s="147" t="s">
        <v>490</v>
      </c>
      <c r="C92" s="156">
        <v>1000</v>
      </c>
    </row>
    <row r="93" s="13" customFormat="1" ht="18.75" customHeight="1" spans="1:3">
      <c r="A93" s="153" t="s">
        <v>491</v>
      </c>
      <c r="B93" s="153" t="s">
        <v>61</v>
      </c>
      <c r="C93" s="155">
        <v>3950</v>
      </c>
    </row>
    <row r="94" s="13" customFormat="1" ht="18.75" customHeight="1" spans="1:3">
      <c r="A94" s="147" t="s">
        <v>492</v>
      </c>
      <c r="B94" s="147" t="s">
        <v>493</v>
      </c>
      <c r="C94" s="156">
        <v>3950</v>
      </c>
    </row>
    <row r="95" s="13" customFormat="1" ht="18.75" customHeight="1" spans="1:3">
      <c r="A95" s="153" t="s">
        <v>494</v>
      </c>
      <c r="B95" s="153" t="s">
        <v>62</v>
      </c>
      <c r="C95" s="155">
        <v>50</v>
      </c>
    </row>
    <row r="96" s="13" customFormat="1" ht="18.75" customHeight="1" spans="1:3">
      <c r="A96" s="147" t="s">
        <v>495</v>
      </c>
      <c r="B96" s="147" t="s">
        <v>496</v>
      </c>
      <c r="C96" s="156">
        <v>50</v>
      </c>
    </row>
  </sheetData>
  <sheetProtection sheet="1" formatCells="0" formatColumns="0" formatRows="0" insertRows="0" insertColumns="0" insertHyperlinks="0" deleteColumns="0" deleteRows="0" sort="0" autoFilter="0" pivotTables="0"/>
  <mergeCells count="2">
    <mergeCell ref="A2:C2"/>
    <mergeCell ref="A3:C3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zoomScaleSheetLayoutView="60" workbookViewId="0">
      <selection activeCell="I12" sqref="I12:I24"/>
    </sheetView>
  </sheetViews>
  <sheetFormatPr defaultColWidth="8" defaultRowHeight="12.75" customHeight="1" outlineLevelCol="2"/>
  <cols>
    <col min="1" max="1" width="22" style="13" customWidth="1"/>
    <col min="2" max="2" width="44.25" style="13" customWidth="1"/>
    <col min="3" max="3" width="38" style="13" customWidth="1"/>
    <col min="4" max="4" width="8" style="13" customWidth="1"/>
    <col min="5" max="16384" width="8" style="14"/>
  </cols>
  <sheetData>
    <row r="1" s="13" customFormat="1" ht="15" customHeight="1" spans="1:1">
      <c r="A1" s="13" t="s">
        <v>330</v>
      </c>
    </row>
    <row r="2" s="13" customFormat="1" ht="43.5" customHeight="1" spans="1:3">
      <c r="A2" s="150" t="s">
        <v>497</v>
      </c>
      <c r="B2" s="150"/>
      <c r="C2" s="150"/>
    </row>
    <row r="3" s="13" customFormat="1" ht="17.25" customHeight="1" spans="1:3">
      <c r="A3" s="151" t="s">
        <v>1</v>
      </c>
      <c r="B3" s="151"/>
      <c r="C3" s="151"/>
    </row>
    <row r="4" s="13" customFormat="1" ht="19.5" customHeight="1" spans="1:3">
      <c r="A4" s="152" t="s">
        <v>39</v>
      </c>
      <c r="B4" s="152" t="s">
        <v>40</v>
      </c>
      <c r="C4" s="152" t="s">
        <v>332</v>
      </c>
    </row>
    <row r="5" s="13" customFormat="1" ht="18.75" customHeight="1" spans="1:3">
      <c r="A5" s="153" t="s">
        <v>333</v>
      </c>
      <c r="B5" s="154" t="s">
        <v>6</v>
      </c>
      <c r="C5" s="155">
        <v>19267.718162</v>
      </c>
    </row>
    <row r="6" s="13" customFormat="1" ht="18.75" customHeight="1" spans="1:3">
      <c r="A6" s="153" t="s">
        <v>334</v>
      </c>
      <c r="B6" s="153" t="s">
        <v>41</v>
      </c>
      <c r="C6" s="155">
        <v>3019.923643</v>
      </c>
    </row>
    <row r="7" s="13" customFormat="1" ht="18.75" customHeight="1" spans="1:3">
      <c r="A7" s="147" t="s">
        <v>335</v>
      </c>
      <c r="B7" s="147" t="s">
        <v>336</v>
      </c>
      <c r="C7" s="156">
        <v>966.5596</v>
      </c>
    </row>
    <row r="8" s="13" customFormat="1" ht="18.75" customHeight="1" spans="1:3">
      <c r="A8" s="147" t="s">
        <v>498</v>
      </c>
      <c r="B8" s="147" t="s">
        <v>499</v>
      </c>
      <c r="C8" s="156">
        <v>696.45484</v>
      </c>
    </row>
    <row r="9" s="13" customFormat="1" ht="18.75" customHeight="1" spans="1:3">
      <c r="A9" s="147" t="s">
        <v>337</v>
      </c>
      <c r="B9" s="147" t="s">
        <v>338</v>
      </c>
      <c r="C9" s="156">
        <v>1346.909203</v>
      </c>
    </row>
    <row r="10" s="13" customFormat="1" ht="18.75" customHeight="1" spans="1:3">
      <c r="A10" s="147" t="s">
        <v>351</v>
      </c>
      <c r="B10" s="147" t="s">
        <v>352</v>
      </c>
      <c r="C10" s="156">
        <v>10</v>
      </c>
    </row>
    <row r="11" s="13" customFormat="1" ht="18.75" customHeight="1" spans="1:3">
      <c r="A11" s="153" t="s">
        <v>500</v>
      </c>
      <c r="B11" s="153" t="s">
        <v>42</v>
      </c>
      <c r="C11" s="155">
        <v>116</v>
      </c>
    </row>
    <row r="12" s="13" customFormat="1" ht="18.75" customHeight="1" spans="1:3">
      <c r="A12" s="147" t="s">
        <v>501</v>
      </c>
      <c r="B12" s="147" t="s">
        <v>502</v>
      </c>
      <c r="C12" s="156">
        <v>116</v>
      </c>
    </row>
    <row r="13" s="13" customFormat="1" ht="18.75" customHeight="1" spans="1:3">
      <c r="A13" s="153" t="s">
        <v>376</v>
      </c>
      <c r="B13" s="153" t="s">
        <v>44</v>
      </c>
      <c r="C13" s="155">
        <v>7293.451633</v>
      </c>
    </row>
    <row r="14" s="13" customFormat="1" ht="18.75" customHeight="1" spans="1:3">
      <c r="A14" s="147" t="s">
        <v>379</v>
      </c>
      <c r="B14" s="147" t="s">
        <v>380</v>
      </c>
      <c r="C14" s="156">
        <v>7003.451633</v>
      </c>
    </row>
    <row r="15" s="13" customFormat="1" ht="18.75" customHeight="1" spans="1:3">
      <c r="A15" s="147" t="s">
        <v>503</v>
      </c>
      <c r="B15" s="147" t="s">
        <v>504</v>
      </c>
      <c r="C15" s="156">
        <v>290</v>
      </c>
    </row>
    <row r="16" s="13" customFormat="1" ht="18.75" customHeight="1" spans="1:3">
      <c r="A16" s="153" t="s">
        <v>393</v>
      </c>
      <c r="B16" s="153" t="s">
        <v>47</v>
      </c>
      <c r="C16" s="155">
        <v>3635.5</v>
      </c>
    </row>
    <row r="17" s="13" customFormat="1" ht="18.75" customHeight="1" spans="1:3">
      <c r="A17" s="147" t="s">
        <v>396</v>
      </c>
      <c r="B17" s="147" t="s">
        <v>397</v>
      </c>
      <c r="C17" s="156">
        <v>849</v>
      </c>
    </row>
    <row r="18" s="13" customFormat="1" ht="18.75" customHeight="1" spans="1:3">
      <c r="A18" s="147" t="s">
        <v>398</v>
      </c>
      <c r="B18" s="147" t="s">
        <v>399</v>
      </c>
      <c r="C18" s="156">
        <v>2671</v>
      </c>
    </row>
    <row r="19" s="13" customFormat="1" ht="18.75" customHeight="1" spans="1:3">
      <c r="A19" s="147" t="s">
        <v>412</v>
      </c>
      <c r="B19" s="147" t="s">
        <v>413</v>
      </c>
      <c r="C19" s="156">
        <v>115.5</v>
      </c>
    </row>
    <row r="20" s="13" customFormat="1" ht="18.75" customHeight="1" spans="1:3">
      <c r="A20" s="153" t="s">
        <v>418</v>
      </c>
      <c r="B20" s="153" t="s">
        <v>48</v>
      </c>
      <c r="C20" s="155">
        <v>424.996</v>
      </c>
    </row>
    <row r="21" s="13" customFormat="1" ht="18.75" customHeight="1" spans="1:3">
      <c r="A21" s="147" t="s">
        <v>421</v>
      </c>
      <c r="B21" s="147" t="s">
        <v>422</v>
      </c>
      <c r="C21" s="156">
        <v>424.996</v>
      </c>
    </row>
    <row r="22" s="13" customFormat="1" ht="18.75" customHeight="1" spans="1:3">
      <c r="A22" s="153" t="s">
        <v>444</v>
      </c>
      <c r="B22" s="153" t="s">
        <v>50</v>
      </c>
      <c r="C22" s="155">
        <v>2925.309045</v>
      </c>
    </row>
    <row r="23" s="13" customFormat="1" ht="18.75" customHeight="1" spans="1:3">
      <c r="A23" s="147" t="s">
        <v>445</v>
      </c>
      <c r="B23" s="147" t="s">
        <v>446</v>
      </c>
      <c r="C23" s="156">
        <v>567.559045</v>
      </c>
    </row>
    <row r="24" s="13" customFormat="1" ht="18.75" customHeight="1" spans="1:3">
      <c r="A24" s="147" t="s">
        <v>447</v>
      </c>
      <c r="B24" s="147" t="s">
        <v>448</v>
      </c>
      <c r="C24" s="156">
        <v>76.95</v>
      </c>
    </row>
    <row r="25" s="13" customFormat="1" ht="18.75" customHeight="1" spans="1:3">
      <c r="A25" s="147" t="s">
        <v>449</v>
      </c>
      <c r="B25" s="147" t="s">
        <v>450</v>
      </c>
      <c r="C25" s="156">
        <v>2280.8</v>
      </c>
    </row>
    <row r="26" s="13" customFormat="1" ht="18.75" customHeight="1" spans="1:3">
      <c r="A26" s="153" t="s">
        <v>467</v>
      </c>
      <c r="B26" s="153" t="s">
        <v>53</v>
      </c>
      <c r="C26" s="155">
        <v>79.537841</v>
      </c>
    </row>
    <row r="27" s="13" customFormat="1" ht="18.75" customHeight="1" spans="1:3">
      <c r="A27" s="147" t="s">
        <v>505</v>
      </c>
      <c r="B27" s="147" t="s">
        <v>506</v>
      </c>
      <c r="C27" s="156">
        <v>79.537841</v>
      </c>
    </row>
    <row r="28" s="13" customFormat="1" ht="18.75" customHeight="1" spans="1:3">
      <c r="A28" s="153" t="s">
        <v>472</v>
      </c>
      <c r="B28" s="153" t="s">
        <v>56</v>
      </c>
      <c r="C28" s="155">
        <v>575</v>
      </c>
    </row>
    <row r="29" s="13" customFormat="1" ht="18.75" customHeight="1" spans="1:3">
      <c r="A29" s="147" t="s">
        <v>473</v>
      </c>
      <c r="B29" s="147" t="s">
        <v>474</v>
      </c>
      <c r="C29" s="156">
        <v>575</v>
      </c>
    </row>
    <row r="30" s="13" customFormat="1" ht="18.75" customHeight="1" spans="1:3">
      <c r="A30" s="153" t="s">
        <v>485</v>
      </c>
      <c r="B30" s="153" t="s">
        <v>59</v>
      </c>
      <c r="C30" s="155">
        <v>500</v>
      </c>
    </row>
    <row r="31" s="13" customFormat="1" ht="18.75" customHeight="1" spans="1:3">
      <c r="A31" s="147" t="s">
        <v>486</v>
      </c>
      <c r="B31" s="147" t="s">
        <v>487</v>
      </c>
      <c r="C31" s="156">
        <v>500</v>
      </c>
    </row>
    <row r="32" s="13" customFormat="1" ht="18.75" customHeight="1" spans="1:3">
      <c r="A32" s="153" t="s">
        <v>491</v>
      </c>
      <c r="B32" s="153" t="s">
        <v>61</v>
      </c>
      <c r="C32" s="155">
        <v>678</v>
      </c>
    </row>
    <row r="33" s="13" customFormat="1" ht="18.75" customHeight="1" spans="1:3">
      <c r="A33" s="147" t="s">
        <v>492</v>
      </c>
      <c r="B33" s="147" t="s">
        <v>493</v>
      </c>
      <c r="C33" s="156">
        <v>678</v>
      </c>
    </row>
    <row r="34" s="13" customFormat="1" ht="18.75" customHeight="1" spans="1:3">
      <c r="A34" s="153" t="s">
        <v>494</v>
      </c>
      <c r="B34" s="153" t="s">
        <v>62</v>
      </c>
      <c r="C34" s="155">
        <v>20</v>
      </c>
    </row>
    <row r="35" s="13" customFormat="1" ht="18.75" customHeight="1" spans="1:3">
      <c r="A35" s="147" t="s">
        <v>495</v>
      </c>
      <c r="B35" s="147" t="s">
        <v>496</v>
      </c>
      <c r="C35" s="156">
        <v>20</v>
      </c>
    </row>
  </sheetData>
  <sheetProtection sheet="1" formatCells="0" formatColumns="0" formatRows="0" insertRows="0" insertColumns="0" insertHyperlinks="0" deleteColumns="0" deleteRows="0" sort="0" autoFilter="0" pivotTables="0"/>
  <mergeCells count="2">
    <mergeCell ref="A2:C2"/>
    <mergeCell ref="A3:C3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2:B29"/>
  <sheetViews>
    <sheetView zoomScaleSheetLayoutView="60" workbookViewId="0">
      <selection activeCell="I5" sqref="I5"/>
    </sheetView>
  </sheetViews>
  <sheetFormatPr defaultColWidth="8" defaultRowHeight="12.75" customHeight="1" outlineLevelCol="1"/>
  <cols>
    <col min="1" max="1" width="50.375" style="13" customWidth="1"/>
    <col min="2" max="2" width="32.75" style="13" customWidth="1"/>
    <col min="3" max="3" width="8" style="13" customWidth="1"/>
    <col min="4" max="16384" width="8" style="14"/>
  </cols>
  <sheetData>
    <row r="2" s="13" customFormat="1" ht="42" customHeight="1" spans="1:2">
      <c r="A2" s="36" t="s">
        <v>507</v>
      </c>
      <c r="B2" s="148"/>
    </row>
    <row r="3" s="13" customFormat="1" ht="26.25" customHeight="1" spans="2:2">
      <c r="B3" s="34" t="s">
        <v>1</v>
      </c>
    </row>
    <row r="4" s="13" customFormat="1" ht="30" customHeight="1" spans="1:2">
      <c r="A4" s="146" t="s">
        <v>508</v>
      </c>
      <c r="B4" s="149" t="s">
        <v>509</v>
      </c>
    </row>
    <row r="5" s="13" customFormat="1" ht="21" customHeight="1" spans="1:2">
      <c r="A5" s="147" t="s">
        <v>6</v>
      </c>
      <c r="B5" s="147">
        <v>41952.38228</v>
      </c>
    </row>
    <row r="6" s="13" customFormat="1" ht="21" customHeight="1" spans="1:2">
      <c r="A6" s="147" t="s">
        <v>510</v>
      </c>
      <c r="B6" s="147">
        <v>11814.279414</v>
      </c>
    </row>
    <row r="7" s="13" customFormat="1" ht="21" customHeight="1" spans="1:2">
      <c r="A7" s="147" t="s">
        <v>511</v>
      </c>
      <c r="B7" s="147">
        <v>7649.151341</v>
      </c>
    </row>
    <row r="8" s="13" customFormat="1" ht="21" customHeight="1" spans="1:2">
      <c r="A8" s="147" t="s">
        <v>512</v>
      </c>
      <c r="B8" s="147">
        <v>2754.843319</v>
      </c>
    </row>
    <row r="9" s="13" customFormat="1" ht="21" customHeight="1" spans="1:2">
      <c r="A9" s="147" t="s">
        <v>513</v>
      </c>
      <c r="B9" s="147">
        <v>1028.819491</v>
      </c>
    </row>
    <row r="10" s="13" customFormat="1" ht="21" customHeight="1" spans="1:2">
      <c r="A10" s="147" t="s">
        <v>514</v>
      </c>
      <c r="B10" s="147">
        <v>381.465263</v>
      </c>
    </row>
    <row r="11" s="13" customFormat="1" ht="21" customHeight="1" spans="1:2">
      <c r="A11" s="147" t="s">
        <v>515</v>
      </c>
      <c r="B11" s="147">
        <v>1654.593315</v>
      </c>
    </row>
    <row r="12" s="13" customFormat="1" ht="21" customHeight="1" spans="1:2">
      <c r="A12" s="147" t="s">
        <v>516</v>
      </c>
      <c r="B12" s="147">
        <v>1123.169315</v>
      </c>
    </row>
    <row r="13" s="13" customFormat="1" ht="21" customHeight="1" spans="1:2">
      <c r="A13" s="147" t="s">
        <v>517</v>
      </c>
      <c r="B13" s="147">
        <v>0.1</v>
      </c>
    </row>
    <row r="14" s="13" customFormat="1" ht="21" customHeight="1" spans="1:2">
      <c r="A14" s="147" t="s">
        <v>518</v>
      </c>
      <c r="B14" s="147">
        <v>2.6</v>
      </c>
    </row>
    <row r="15" s="13" customFormat="1" ht="21" customHeight="1" spans="1:2">
      <c r="A15" s="147" t="s">
        <v>519</v>
      </c>
      <c r="B15" s="147">
        <v>57.9</v>
      </c>
    </row>
    <row r="16" s="13" customFormat="1" ht="21" customHeight="1" spans="1:2">
      <c r="A16" s="147" t="s">
        <v>520</v>
      </c>
      <c r="B16" s="147">
        <v>12.824</v>
      </c>
    </row>
    <row r="17" s="13" customFormat="1" ht="21" customHeight="1" spans="1:2">
      <c r="A17" s="147" t="s">
        <v>521</v>
      </c>
      <c r="B17" s="147">
        <v>344</v>
      </c>
    </row>
    <row r="18" s="13" customFormat="1" ht="21" customHeight="1" spans="1:2">
      <c r="A18" s="147" t="s">
        <v>522</v>
      </c>
      <c r="B18" s="147">
        <v>4.09</v>
      </c>
    </row>
    <row r="19" s="13" customFormat="1" ht="21" customHeight="1" spans="1:2">
      <c r="A19" s="147" t="s">
        <v>523</v>
      </c>
      <c r="B19" s="147">
        <v>109.91</v>
      </c>
    </row>
    <row r="20" s="13" customFormat="1" ht="21" customHeight="1" spans="1:2">
      <c r="A20" s="147" t="s">
        <v>524</v>
      </c>
      <c r="B20" s="147">
        <v>11.78</v>
      </c>
    </row>
    <row r="21" s="13" customFormat="1" ht="21" customHeight="1" spans="1:2">
      <c r="A21" s="147" t="s">
        <v>525</v>
      </c>
      <c r="B21" s="147">
        <v>11.78</v>
      </c>
    </row>
    <row r="22" s="13" customFormat="1" ht="21" customHeight="1" spans="1:2">
      <c r="A22" s="147" t="s">
        <v>526</v>
      </c>
      <c r="B22" s="147">
        <v>24992.683617</v>
      </c>
    </row>
    <row r="23" s="13" customFormat="1" ht="21" customHeight="1" spans="1:2">
      <c r="A23" s="147" t="s">
        <v>527</v>
      </c>
      <c r="B23" s="147">
        <v>24181.297333</v>
      </c>
    </row>
    <row r="24" s="13" customFormat="1" ht="21" customHeight="1" spans="1:2">
      <c r="A24" s="147" t="s">
        <v>528</v>
      </c>
      <c r="B24" s="147">
        <v>811.386284</v>
      </c>
    </row>
    <row r="25" s="13" customFormat="1" ht="21" customHeight="1" spans="1:2">
      <c r="A25" s="147" t="s">
        <v>529</v>
      </c>
      <c r="B25" s="147">
        <v>7.2</v>
      </c>
    </row>
    <row r="26" s="13" customFormat="1" ht="21" customHeight="1" spans="1:2">
      <c r="A26" s="147" t="s">
        <v>530</v>
      </c>
      <c r="B26" s="147">
        <v>7.2</v>
      </c>
    </row>
    <row r="27" s="13" customFormat="1" ht="21" customHeight="1" spans="1:2">
      <c r="A27" s="147" t="s">
        <v>531</v>
      </c>
      <c r="B27" s="147">
        <v>3471.845934</v>
      </c>
    </row>
    <row r="28" s="13" customFormat="1" ht="21" customHeight="1" spans="1:2">
      <c r="A28" s="147" t="s">
        <v>532</v>
      </c>
      <c r="B28" s="147">
        <v>672.93867</v>
      </c>
    </row>
    <row r="29" s="13" customFormat="1" ht="21" customHeight="1" spans="1:2">
      <c r="A29" s="147" t="s">
        <v>533</v>
      </c>
      <c r="B29" s="147">
        <v>2798.907264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2:B2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2"/>
  <sheetViews>
    <sheetView zoomScaleSheetLayoutView="60" workbookViewId="0">
      <selection activeCell="A1" sqref="A1"/>
    </sheetView>
  </sheetViews>
  <sheetFormatPr defaultColWidth="8" defaultRowHeight="12.75" customHeight="1" outlineLevelCol="1"/>
  <cols>
    <col min="1" max="1" width="50.375" style="13" customWidth="1"/>
    <col min="2" max="2" width="32.75" style="13" customWidth="1"/>
    <col min="3" max="3" width="8" style="13" customWidth="1"/>
    <col min="4" max="16384" width="8" style="14"/>
  </cols>
  <sheetData>
    <row r="2" s="13" customFormat="1" ht="42" customHeight="1" spans="1:2">
      <c r="A2" s="15" t="s">
        <v>507</v>
      </c>
      <c r="B2" s="145"/>
    </row>
    <row r="3" s="13" customFormat="1" ht="26.25" customHeight="1" spans="2:2">
      <c r="B3" s="34" t="s">
        <v>1</v>
      </c>
    </row>
    <row r="4" s="13" customFormat="1" ht="30" customHeight="1" spans="1:2">
      <c r="A4" s="146" t="s">
        <v>508</v>
      </c>
      <c r="B4" s="146" t="s">
        <v>534</v>
      </c>
    </row>
    <row r="5" s="13" customFormat="1" ht="21" customHeight="1" spans="1:2">
      <c r="A5" s="147" t="s">
        <v>6</v>
      </c>
      <c r="B5" s="147">
        <v>9687.788162</v>
      </c>
    </row>
    <row r="6" s="13" customFormat="1" ht="21" customHeight="1" spans="1:2">
      <c r="A6" s="147" t="s">
        <v>510</v>
      </c>
      <c r="B6" s="147">
        <v>2048.900001</v>
      </c>
    </row>
    <row r="7" s="13" customFormat="1" ht="21" customHeight="1" spans="1:2">
      <c r="A7" s="147" t="s">
        <v>511</v>
      </c>
      <c r="B7" s="147">
        <v>1365.044748</v>
      </c>
    </row>
    <row r="8" s="13" customFormat="1" ht="21" customHeight="1" spans="1:2">
      <c r="A8" s="147" t="s">
        <v>512</v>
      </c>
      <c r="B8" s="147">
        <v>484.272095</v>
      </c>
    </row>
    <row r="9" s="13" customFormat="1" ht="21" customHeight="1" spans="1:2">
      <c r="A9" s="147" t="s">
        <v>513</v>
      </c>
      <c r="B9" s="147">
        <v>180.46185</v>
      </c>
    </row>
    <row r="10" s="13" customFormat="1" ht="21" customHeight="1" spans="1:2">
      <c r="A10" s="147" t="s">
        <v>514</v>
      </c>
      <c r="B10" s="147">
        <v>19.121308</v>
      </c>
    </row>
    <row r="11" s="13" customFormat="1" ht="21" customHeight="1" spans="1:2">
      <c r="A11" s="147" t="s">
        <v>515</v>
      </c>
      <c r="B11" s="147">
        <v>243.775194</v>
      </c>
    </row>
    <row r="12" s="13" customFormat="1" ht="21" customHeight="1" spans="1:2">
      <c r="A12" s="147" t="s">
        <v>516</v>
      </c>
      <c r="B12" s="147">
        <v>196.685194</v>
      </c>
    </row>
    <row r="13" s="13" customFormat="1" ht="21" customHeight="1" spans="1:2">
      <c r="A13" s="147" t="s">
        <v>519</v>
      </c>
      <c r="B13" s="147">
        <v>5.1</v>
      </c>
    </row>
    <row r="14" s="13" customFormat="1" ht="21" customHeight="1" spans="1:2">
      <c r="A14" s="147" t="s">
        <v>520</v>
      </c>
      <c r="B14" s="147">
        <v>1.2</v>
      </c>
    </row>
    <row r="15" s="13" customFormat="1" ht="21" customHeight="1" spans="1:2">
      <c r="A15" s="147" t="s">
        <v>521</v>
      </c>
      <c r="B15" s="147">
        <v>12</v>
      </c>
    </row>
    <row r="16" s="13" customFormat="1" ht="21" customHeight="1" spans="1:2">
      <c r="A16" s="147" t="s">
        <v>523</v>
      </c>
      <c r="B16" s="147">
        <v>28.79</v>
      </c>
    </row>
    <row r="17" s="13" customFormat="1" ht="21" customHeight="1" spans="1:2">
      <c r="A17" s="147" t="s">
        <v>526</v>
      </c>
      <c r="B17" s="147">
        <v>5554.410366</v>
      </c>
    </row>
    <row r="18" s="13" customFormat="1" ht="21" customHeight="1" spans="1:2">
      <c r="A18" s="147" t="s">
        <v>527</v>
      </c>
      <c r="B18" s="147">
        <v>5328.620386</v>
      </c>
    </row>
    <row r="19" s="13" customFormat="1" ht="21" customHeight="1" spans="1:2">
      <c r="A19" s="147" t="s">
        <v>528</v>
      </c>
      <c r="B19" s="147">
        <v>225.78998</v>
      </c>
    </row>
    <row r="20" s="13" customFormat="1" ht="21" customHeight="1" spans="1:2">
      <c r="A20" s="147" t="s">
        <v>531</v>
      </c>
      <c r="B20" s="147">
        <v>1840.702601</v>
      </c>
    </row>
    <row r="21" s="13" customFormat="1" ht="21" customHeight="1" spans="1:2">
      <c r="A21" s="147" t="s">
        <v>532</v>
      </c>
      <c r="B21" s="147">
        <v>181.706417</v>
      </c>
    </row>
    <row r="22" s="13" customFormat="1" ht="21" customHeight="1" spans="1:2">
      <c r="A22" s="147" t="s">
        <v>533</v>
      </c>
      <c r="B22" s="147">
        <v>1658.996184</v>
      </c>
    </row>
  </sheetData>
  <sheetProtection sheet="1" formatCells="0" formatColumns="0" formatRows="0" insertRows="0" insertColumns="0" insertHyperlinks="0" deleteColumns="0" deleteRows="0" sort="0" autoFilter="0" pivotTables="0"/>
  <mergeCells count="1">
    <mergeCell ref="A2:B2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N31"/>
  <sheetViews>
    <sheetView workbookViewId="0">
      <selection activeCell="Q18" sqref="Q18"/>
    </sheetView>
  </sheetViews>
  <sheetFormatPr defaultColWidth="9" defaultRowHeight="14.25"/>
  <cols>
    <col min="1" max="1" width="30.625" style="108" customWidth="1"/>
    <col min="2" max="4" width="9.625" style="109" customWidth="1"/>
    <col min="5" max="7" width="9.625" style="110" customWidth="1"/>
    <col min="8" max="8" width="30.625" style="108" customWidth="1"/>
    <col min="9" max="14" width="9.625" style="106" customWidth="1"/>
    <col min="15" max="15" width="4.625" style="106" customWidth="1"/>
    <col min="16" max="16363" width="9" style="106"/>
  </cols>
  <sheetData>
    <row r="1" s="106" customFormat="1" ht="32" customHeight="1" spans="1:14">
      <c r="A1" s="111" t="s">
        <v>535</v>
      </c>
      <c r="B1" s="112"/>
      <c r="C1" s="112"/>
      <c r="D1" s="112"/>
      <c r="E1" s="112"/>
      <c r="F1" s="112"/>
      <c r="G1" s="112"/>
      <c r="H1" s="111"/>
      <c r="I1" s="112"/>
      <c r="J1" s="112"/>
      <c r="K1" s="112"/>
      <c r="L1" s="112"/>
      <c r="M1" s="112"/>
      <c r="N1" s="112"/>
    </row>
    <row r="2" s="106" customFormat="1" ht="16" customHeight="1" spans="1:14">
      <c r="A2" s="113"/>
      <c r="B2" s="109"/>
      <c r="C2" s="109"/>
      <c r="D2" s="109"/>
      <c r="E2" s="110"/>
      <c r="F2" s="110"/>
      <c r="G2" s="110"/>
      <c r="H2" s="114"/>
      <c r="N2" s="140" t="s">
        <v>1</v>
      </c>
    </row>
    <row r="3" s="106" customFormat="1" ht="24" customHeight="1" spans="1:14">
      <c r="A3" s="115" t="s">
        <v>2</v>
      </c>
      <c r="B3" s="116" t="s">
        <v>536</v>
      </c>
      <c r="C3" s="116"/>
      <c r="D3" s="116"/>
      <c r="E3" s="117" t="s">
        <v>5</v>
      </c>
      <c r="F3" s="117"/>
      <c r="G3" s="117"/>
      <c r="H3" s="115" t="s">
        <v>537</v>
      </c>
      <c r="I3" s="116" t="s">
        <v>536</v>
      </c>
      <c r="J3" s="116"/>
      <c r="K3" s="116"/>
      <c r="L3" s="117" t="s">
        <v>5</v>
      </c>
      <c r="M3" s="117"/>
      <c r="N3" s="117"/>
    </row>
    <row r="4" s="106" customFormat="1" ht="24" customHeight="1" spans="1:14">
      <c r="A4" s="115"/>
      <c r="B4" s="115" t="s">
        <v>6</v>
      </c>
      <c r="C4" s="116" t="s">
        <v>7</v>
      </c>
      <c r="D4" s="116" t="s">
        <v>8</v>
      </c>
      <c r="E4" s="118" t="s">
        <v>6</v>
      </c>
      <c r="F4" s="117" t="s">
        <v>7</v>
      </c>
      <c r="G4" s="117" t="s">
        <v>8</v>
      </c>
      <c r="H4" s="115"/>
      <c r="I4" s="115" t="s">
        <v>6</v>
      </c>
      <c r="J4" s="116" t="s">
        <v>7</v>
      </c>
      <c r="K4" s="116" t="s">
        <v>8</v>
      </c>
      <c r="L4" s="118" t="s">
        <v>6</v>
      </c>
      <c r="M4" s="117" t="s">
        <v>7</v>
      </c>
      <c r="N4" s="117" t="s">
        <v>8</v>
      </c>
    </row>
    <row r="5" s="106" customFormat="1" ht="24" customHeight="1" spans="1:14">
      <c r="A5" s="119" t="s">
        <v>538</v>
      </c>
      <c r="B5" s="120">
        <v>136260</v>
      </c>
      <c r="C5" s="120">
        <v>117900</v>
      </c>
      <c r="D5" s="120">
        <v>18360</v>
      </c>
      <c r="E5" s="120">
        <v>148960</v>
      </c>
      <c r="F5" s="120">
        <v>130000</v>
      </c>
      <c r="G5" s="120">
        <v>18960</v>
      </c>
      <c r="H5" s="121" t="s">
        <v>539</v>
      </c>
      <c r="I5" s="120">
        <v>302785.057486</v>
      </c>
      <c r="J5" s="120">
        <v>282325.341749</v>
      </c>
      <c r="K5" s="120">
        <v>20460.215737</v>
      </c>
      <c r="L5" s="120">
        <v>189649.580443</v>
      </c>
      <c r="M5" s="120">
        <v>170381.862281</v>
      </c>
      <c r="N5" s="120">
        <v>19267.718162</v>
      </c>
    </row>
    <row r="6" s="106" customFormat="1" ht="24" customHeight="1" spans="1:14">
      <c r="A6" s="122" t="s">
        <v>540</v>
      </c>
      <c r="B6" s="120">
        <v>243673.3531</v>
      </c>
      <c r="C6" s="120">
        <v>233883.3531</v>
      </c>
      <c r="D6" s="120">
        <v>9790</v>
      </c>
      <c r="E6" s="120">
        <v>94202</v>
      </c>
      <c r="F6" s="120">
        <v>87168</v>
      </c>
      <c r="G6" s="120">
        <v>7034</v>
      </c>
      <c r="H6" s="123" t="s">
        <v>541</v>
      </c>
      <c r="I6" s="120">
        <v>0</v>
      </c>
      <c r="J6" s="141"/>
      <c r="K6" s="141"/>
      <c r="L6" s="120">
        <v>0</v>
      </c>
      <c r="M6" s="141"/>
      <c r="N6" s="141"/>
    </row>
    <row r="7" s="106" customFormat="1" ht="24" customHeight="1" spans="1:14">
      <c r="A7" s="124" t="s">
        <v>542</v>
      </c>
      <c r="B7" s="120">
        <v>42940.3531</v>
      </c>
      <c r="C7" s="120">
        <v>35054.3531</v>
      </c>
      <c r="D7" s="120">
        <v>7886</v>
      </c>
      <c r="E7" s="120">
        <v>35122</v>
      </c>
      <c r="F7" s="120">
        <v>28885</v>
      </c>
      <c r="G7" s="120">
        <v>6237</v>
      </c>
      <c r="H7" s="123" t="s">
        <v>543</v>
      </c>
      <c r="I7" s="120">
        <v>0</v>
      </c>
      <c r="J7" s="141"/>
      <c r="K7" s="141"/>
      <c r="L7" s="120">
        <v>0</v>
      </c>
      <c r="M7" s="141"/>
      <c r="N7" s="141"/>
    </row>
    <row r="8" s="106" customFormat="1" ht="24" customHeight="1" spans="1:14">
      <c r="A8" s="124" t="s">
        <v>544</v>
      </c>
      <c r="B8" s="120">
        <v>15824</v>
      </c>
      <c r="C8" s="120">
        <v>10494</v>
      </c>
      <c r="D8" s="120">
        <v>5330</v>
      </c>
      <c r="E8" s="120">
        <v>16644</v>
      </c>
      <c r="F8" s="120">
        <v>11314</v>
      </c>
      <c r="G8" s="120">
        <v>5330</v>
      </c>
      <c r="H8" s="123" t="s">
        <v>545</v>
      </c>
      <c r="I8" s="120">
        <v>0</v>
      </c>
      <c r="J8" s="141"/>
      <c r="K8" s="141"/>
      <c r="L8" s="120">
        <v>0</v>
      </c>
      <c r="M8" s="128"/>
      <c r="N8" s="128"/>
    </row>
    <row r="9" s="106" customFormat="1" ht="24" customHeight="1" spans="1:14">
      <c r="A9" s="124" t="s">
        <v>546</v>
      </c>
      <c r="B9" s="120">
        <v>4990</v>
      </c>
      <c r="C9" s="125">
        <v>5571</v>
      </c>
      <c r="D9" s="125">
        <v>-581</v>
      </c>
      <c r="E9" s="120">
        <v>4990</v>
      </c>
      <c r="F9" s="126">
        <v>5571</v>
      </c>
      <c r="G9" s="126">
        <v>-581</v>
      </c>
      <c r="H9" s="122" t="s">
        <v>547</v>
      </c>
      <c r="I9" s="120">
        <v>77148</v>
      </c>
      <c r="J9" s="120">
        <v>69458</v>
      </c>
      <c r="K9" s="120">
        <v>7690</v>
      </c>
      <c r="L9" s="120">
        <v>53512</v>
      </c>
      <c r="M9" s="120">
        <v>46786</v>
      </c>
      <c r="N9" s="120">
        <v>6726</v>
      </c>
    </row>
    <row r="10" s="106" customFormat="1" ht="24" customHeight="1" spans="1:14">
      <c r="A10" s="124" t="s">
        <v>548</v>
      </c>
      <c r="B10" s="120">
        <v>10834</v>
      </c>
      <c r="C10" s="125">
        <v>4923</v>
      </c>
      <c r="D10" s="125">
        <v>5911</v>
      </c>
      <c r="E10" s="120">
        <v>11654</v>
      </c>
      <c r="F10" s="125">
        <v>5743</v>
      </c>
      <c r="G10" s="125">
        <v>5911</v>
      </c>
      <c r="H10" s="127" t="s">
        <v>549</v>
      </c>
      <c r="I10" s="120">
        <v>42742</v>
      </c>
      <c r="J10" s="120">
        <v>36474</v>
      </c>
      <c r="K10" s="120">
        <v>6268</v>
      </c>
      <c r="L10" s="120">
        <v>48984</v>
      </c>
      <c r="M10" s="120">
        <v>43786</v>
      </c>
      <c r="N10" s="120">
        <v>5198</v>
      </c>
    </row>
    <row r="11" s="106" customFormat="1" ht="24" customHeight="1" spans="1:14">
      <c r="A11" s="124" t="s">
        <v>550</v>
      </c>
      <c r="B11" s="120">
        <v>27116.3531</v>
      </c>
      <c r="C11" s="120">
        <v>24560.3531</v>
      </c>
      <c r="D11" s="120">
        <v>2556</v>
      </c>
      <c r="E11" s="120">
        <v>18478</v>
      </c>
      <c r="F11" s="120">
        <v>17571</v>
      </c>
      <c r="G11" s="120">
        <v>907</v>
      </c>
      <c r="H11" s="127" t="s">
        <v>551</v>
      </c>
      <c r="I11" s="120">
        <v>39002</v>
      </c>
      <c r="J11" s="120">
        <v>31683</v>
      </c>
      <c r="K11" s="120">
        <v>7319</v>
      </c>
      <c r="L11" s="120">
        <v>45244</v>
      </c>
      <c r="M11" s="120">
        <v>36849</v>
      </c>
      <c r="N11" s="120">
        <v>8395</v>
      </c>
    </row>
    <row r="12" s="106" customFormat="1" ht="24" customHeight="1" spans="1:14">
      <c r="A12" s="124" t="s">
        <v>552</v>
      </c>
      <c r="B12" s="120">
        <v>0</v>
      </c>
      <c r="C12" s="128"/>
      <c r="D12" s="128">
        <v>0</v>
      </c>
      <c r="E12" s="120">
        <v>0</v>
      </c>
      <c r="F12" s="128">
        <v>0</v>
      </c>
      <c r="G12" s="128">
        <v>0</v>
      </c>
      <c r="H12" s="129" t="s">
        <v>553</v>
      </c>
      <c r="I12" s="120">
        <v>225</v>
      </c>
      <c r="J12" s="141">
        <v>-198</v>
      </c>
      <c r="K12" s="141">
        <v>423</v>
      </c>
      <c r="L12" s="120">
        <v>225</v>
      </c>
      <c r="M12" s="132">
        <v>-198</v>
      </c>
      <c r="N12" s="132">
        <v>423</v>
      </c>
    </row>
    <row r="13" s="106" customFormat="1" ht="24" customHeight="1" spans="1:14">
      <c r="A13" s="124" t="s">
        <v>554</v>
      </c>
      <c r="B13" s="120">
        <v>0</v>
      </c>
      <c r="C13" s="128">
        <v>0</v>
      </c>
      <c r="D13" s="128">
        <v>0</v>
      </c>
      <c r="E13" s="120">
        <v>0</v>
      </c>
      <c r="F13" s="128">
        <v>0</v>
      </c>
      <c r="G13" s="128">
        <v>0</v>
      </c>
      <c r="H13" s="129" t="s">
        <v>555</v>
      </c>
      <c r="I13" s="120">
        <v>2578</v>
      </c>
      <c r="J13" s="128">
        <v>0</v>
      </c>
      <c r="K13" s="128">
        <v>2578</v>
      </c>
      <c r="L13" s="120">
        <v>3088</v>
      </c>
      <c r="M13" s="142">
        <v>0</v>
      </c>
      <c r="N13" s="142">
        <v>3088</v>
      </c>
    </row>
    <row r="14" s="106" customFormat="1" ht="24" customHeight="1" spans="1:14">
      <c r="A14" s="124" t="s">
        <v>556</v>
      </c>
      <c r="B14" s="120">
        <v>3240</v>
      </c>
      <c r="C14" s="128">
        <v>3100</v>
      </c>
      <c r="D14" s="128">
        <v>140</v>
      </c>
      <c r="E14" s="120">
        <v>7340</v>
      </c>
      <c r="F14" s="128">
        <v>7000</v>
      </c>
      <c r="G14" s="128">
        <v>340</v>
      </c>
      <c r="H14" s="129" t="s">
        <v>557</v>
      </c>
      <c r="I14" s="120">
        <v>405</v>
      </c>
      <c r="J14" s="128">
        <v>0</v>
      </c>
      <c r="K14" s="141">
        <v>405</v>
      </c>
      <c r="L14" s="120">
        <v>425</v>
      </c>
      <c r="M14" s="142">
        <v>0</v>
      </c>
      <c r="N14" s="142">
        <v>425</v>
      </c>
    </row>
    <row r="15" s="106" customFormat="1" ht="24" customHeight="1" spans="1:14">
      <c r="A15" s="124" t="s">
        <v>558</v>
      </c>
      <c r="B15" s="120">
        <v>0</v>
      </c>
      <c r="C15" s="128">
        <v>0</v>
      </c>
      <c r="D15" s="128">
        <v>0</v>
      </c>
      <c r="E15" s="120">
        <v>0</v>
      </c>
      <c r="F15" s="128"/>
      <c r="G15" s="128">
        <v>0</v>
      </c>
      <c r="H15" s="129" t="s">
        <v>559</v>
      </c>
      <c r="I15" s="120">
        <v>2334</v>
      </c>
      <c r="J15" s="141">
        <v>2084</v>
      </c>
      <c r="K15" s="141">
        <v>250</v>
      </c>
      <c r="L15" s="120">
        <v>2534</v>
      </c>
      <c r="M15" s="142">
        <v>2259</v>
      </c>
      <c r="N15" s="142">
        <v>275</v>
      </c>
    </row>
    <row r="16" s="106" customFormat="1" ht="24" customHeight="1" spans="1:14">
      <c r="A16" s="124" t="s">
        <v>560</v>
      </c>
      <c r="B16" s="120">
        <v>23876.3531</v>
      </c>
      <c r="C16" s="128">
        <v>21460.3531</v>
      </c>
      <c r="D16" s="128">
        <v>2416</v>
      </c>
      <c r="E16" s="120">
        <v>11138</v>
      </c>
      <c r="F16" s="130">
        <v>10571</v>
      </c>
      <c r="G16" s="130">
        <v>567</v>
      </c>
      <c r="H16" s="129" t="s">
        <v>561</v>
      </c>
      <c r="I16" s="120">
        <v>33460</v>
      </c>
      <c r="J16" s="141">
        <v>29797</v>
      </c>
      <c r="K16" s="141">
        <v>3663</v>
      </c>
      <c r="L16" s="120">
        <v>38972</v>
      </c>
      <c r="M16" s="142">
        <v>34788</v>
      </c>
      <c r="N16" s="142">
        <v>4184</v>
      </c>
    </row>
    <row r="17" s="106" customFormat="1" ht="24" customHeight="1" spans="1:14">
      <c r="A17" s="124" t="s">
        <v>562</v>
      </c>
      <c r="B17" s="120">
        <v>0</v>
      </c>
      <c r="C17" s="128">
        <v>0</v>
      </c>
      <c r="D17" s="128">
        <v>0</v>
      </c>
      <c r="E17" s="120">
        <v>0</v>
      </c>
      <c r="F17" s="128">
        <v>0</v>
      </c>
      <c r="G17" s="128">
        <v>0</v>
      </c>
      <c r="H17" s="127" t="s">
        <v>563</v>
      </c>
      <c r="I17" s="120">
        <v>3740</v>
      </c>
      <c r="J17" s="143">
        <v>2245</v>
      </c>
      <c r="K17" s="143">
        <v>1495</v>
      </c>
      <c r="L17" s="120">
        <v>3740</v>
      </c>
      <c r="M17" s="132">
        <v>2245</v>
      </c>
      <c r="N17" s="132">
        <v>1495</v>
      </c>
    </row>
    <row r="18" s="106" customFormat="1" ht="24" customHeight="1" spans="1:14">
      <c r="A18" s="124" t="s">
        <v>564</v>
      </c>
      <c r="B18" s="120">
        <v>0</v>
      </c>
      <c r="C18" s="120">
        <v>0</v>
      </c>
      <c r="D18" s="120">
        <v>0</v>
      </c>
      <c r="E18" s="120">
        <v>0</v>
      </c>
      <c r="F18" s="120">
        <v>0</v>
      </c>
      <c r="G18" s="120">
        <v>0</v>
      </c>
      <c r="H18" s="127" t="s">
        <v>565</v>
      </c>
      <c r="I18" s="120">
        <v>0</v>
      </c>
      <c r="J18" s="120">
        <v>2546</v>
      </c>
      <c r="K18" s="120">
        <v>-2546</v>
      </c>
      <c r="L18" s="120">
        <v>0</v>
      </c>
      <c r="M18" s="120">
        <v>4692</v>
      </c>
      <c r="N18" s="120">
        <v>-4692</v>
      </c>
    </row>
    <row r="19" s="106" customFormat="1" ht="24" customHeight="1" spans="1:14">
      <c r="A19" s="131" t="s">
        <v>566</v>
      </c>
      <c r="B19" s="120">
        <v>0</v>
      </c>
      <c r="C19" s="128">
        <v>0</v>
      </c>
      <c r="D19" s="128">
        <v>0</v>
      </c>
      <c r="E19" s="120">
        <v>0</v>
      </c>
      <c r="F19" s="128">
        <v>0</v>
      </c>
      <c r="G19" s="128"/>
      <c r="H19" s="131" t="s">
        <v>566</v>
      </c>
      <c r="I19" s="120">
        <v>0</v>
      </c>
      <c r="J19" s="128">
        <v>2546</v>
      </c>
      <c r="K19" s="128">
        <v>-2546</v>
      </c>
      <c r="L19" s="120">
        <v>0</v>
      </c>
      <c r="M19" s="130">
        <v>4692</v>
      </c>
      <c r="N19" s="130">
        <v>-4692</v>
      </c>
    </row>
    <row r="20" s="106" customFormat="1" ht="24" customHeight="1" spans="1:14">
      <c r="A20" s="124" t="s">
        <v>567</v>
      </c>
      <c r="B20" s="120">
        <v>22774</v>
      </c>
      <c r="C20" s="120">
        <v>22774</v>
      </c>
      <c r="D20" s="120">
        <v>0</v>
      </c>
      <c r="E20" s="120">
        <v>0</v>
      </c>
      <c r="F20" s="120">
        <v>0</v>
      </c>
      <c r="G20" s="120">
        <v>0</v>
      </c>
      <c r="H20" s="127" t="s">
        <v>568</v>
      </c>
      <c r="I20" s="120">
        <v>13030</v>
      </c>
      <c r="J20" s="120">
        <v>12530</v>
      </c>
      <c r="K20" s="120">
        <v>500</v>
      </c>
      <c r="L20" s="120">
        <v>0</v>
      </c>
      <c r="M20" s="120">
        <v>0</v>
      </c>
      <c r="N20" s="120">
        <v>0</v>
      </c>
    </row>
    <row r="21" s="106" customFormat="1" ht="24" customHeight="1" spans="1:14">
      <c r="A21" s="124" t="s">
        <v>569</v>
      </c>
      <c r="B21" s="120">
        <v>22774</v>
      </c>
      <c r="C21" s="132">
        <v>22774</v>
      </c>
      <c r="D21" s="128"/>
      <c r="E21" s="120">
        <v>0</v>
      </c>
      <c r="F21" s="133"/>
      <c r="G21" s="133"/>
      <c r="H21" s="134" t="s">
        <v>570</v>
      </c>
      <c r="I21" s="120">
        <v>13030</v>
      </c>
      <c r="J21" s="128">
        <v>12530</v>
      </c>
      <c r="K21" s="128">
        <v>500</v>
      </c>
      <c r="L21" s="120">
        <v>0</v>
      </c>
      <c r="M21" s="128">
        <v>0</v>
      </c>
      <c r="N21" s="128">
        <v>0</v>
      </c>
    </row>
    <row r="22" s="106" customFormat="1" ht="24" customHeight="1" spans="1:14">
      <c r="A22" s="124" t="s">
        <v>571</v>
      </c>
      <c r="B22" s="120">
        <v>0</v>
      </c>
      <c r="C22" s="128">
        <v>0</v>
      </c>
      <c r="D22" s="128">
        <v>0</v>
      </c>
      <c r="E22" s="120">
        <v>0</v>
      </c>
      <c r="F22" s="128">
        <v>0</v>
      </c>
      <c r="G22" s="128">
        <v>0</v>
      </c>
      <c r="H22" s="134" t="s">
        <v>572</v>
      </c>
      <c r="I22" s="120">
        <v>0</v>
      </c>
      <c r="J22" s="128">
        <v>0</v>
      </c>
      <c r="K22" s="128">
        <v>0</v>
      </c>
      <c r="L22" s="120">
        <v>0</v>
      </c>
      <c r="M22" s="128">
        <v>0</v>
      </c>
      <c r="N22" s="128">
        <v>0</v>
      </c>
    </row>
    <row r="23" s="106" customFormat="1" ht="24" customHeight="1" spans="1:14">
      <c r="A23" s="124" t="s">
        <v>573</v>
      </c>
      <c r="B23" s="120">
        <v>59408</v>
      </c>
      <c r="C23" s="120">
        <v>59408</v>
      </c>
      <c r="D23" s="120">
        <v>0</v>
      </c>
      <c r="E23" s="120">
        <v>55283</v>
      </c>
      <c r="F23" s="120">
        <v>55283</v>
      </c>
      <c r="G23" s="120">
        <v>0</v>
      </c>
      <c r="H23" s="134" t="s">
        <v>574</v>
      </c>
      <c r="I23" s="120">
        <v>0</v>
      </c>
      <c r="J23" s="128">
        <v>0</v>
      </c>
      <c r="K23" s="128">
        <v>0</v>
      </c>
      <c r="L23" s="120">
        <v>0</v>
      </c>
      <c r="M23" s="128">
        <v>0</v>
      </c>
      <c r="N23" s="128">
        <v>0</v>
      </c>
    </row>
    <row r="24" s="106" customFormat="1" ht="24" customHeight="1" spans="1:14">
      <c r="A24" s="124" t="s">
        <v>575</v>
      </c>
      <c r="B24" s="120">
        <v>670</v>
      </c>
      <c r="C24" s="132">
        <v>670</v>
      </c>
      <c r="D24" s="128">
        <v>0</v>
      </c>
      <c r="E24" s="120">
        <v>0</v>
      </c>
      <c r="F24" s="130"/>
      <c r="G24" s="128">
        <v>0</v>
      </c>
      <c r="H24" s="134"/>
      <c r="I24" s="120"/>
      <c r="J24" s="128"/>
      <c r="K24" s="128"/>
      <c r="L24" s="120"/>
      <c r="M24" s="128"/>
      <c r="N24" s="128"/>
    </row>
    <row r="25" s="106" customFormat="1" ht="24" customHeight="1" spans="1:14">
      <c r="A25" s="124" t="s">
        <v>576</v>
      </c>
      <c r="B25" s="120">
        <v>736</v>
      </c>
      <c r="C25" s="132">
        <v>736</v>
      </c>
      <c r="D25" s="128">
        <v>0</v>
      </c>
      <c r="E25" s="120">
        <v>0</v>
      </c>
      <c r="F25" s="130"/>
      <c r="G25" s="128">
        <v>0</v>
      </c>
      <c r="H25" s="134"/>
      <c r="I25" s="120"/>
      <c r="J25" s="128"/>
      <c r="K25" s="128"/>
      <c r="L25" s="120"/>
      <c r="M25" s="128"/>
      <c r="N25" s="128"/>
    </row>
    <row r="26" s="106" customFormat="1" ht="24" customHeight="1" spans="1:14">
      <c r="A26" s="124" t="s">
        <v>577</v>
      </c>
      <c r="B26" s="120">
        <v>58002</v>
      </c>
      <c r="C26" s="128">
        <v>58002</v>
      </c>
      <c r="D26" s="128">
        <v>0</v>
      </c>
      <c r="E26" s="120">
        <v>55283</v>
      </c>
      <c r="F26" s="130">
        <v>55283</v>
      </c>
      <c r="G26" s="128"/>
      <c r="H26" s="134"/>
      <c r="I26" s="120"/>
      <c r="J26" s="128"/>
      <c r="K26" s="128"/>
      <c r="L26" s="120"/>
      <c r="M26" s="128"/>
      <c r="N26" s="128"/>
    </row>
    <row r="27" s="107" customFormat="1" ht="24" customHeight="1" spans="1:14">
      <c r="A27" s="124" t="s">
        <v>578</v>
      </c>
      <c r="B27" s="120">
        <v>115080</v>
      </c>
      <c r="C27" s="128">
        <v>113236</v>
      </c>
      <c r="D27" s="128">
        <v>1844</v>
      </c>
      <c r="E27" s="120">
        <v>3797</v>
      </c>
      <c r="F27" s="130">
        <v>3000</v>
      </c>
      <c r="G27" s="130">
        <v>797</v>
      </c>
      <c r="H27" s="134" t="s">
        <v>579</v>
      </c>
      <c r="I27" s="120">
        <v>21376</v>
      </c>
      <c r="J27" s="132">
        <v>20454</v>
      </c>
      <c r="K27" s="132">
        <v>922</v>
      </c>
      <c r="L27" s="120">
        <v>4528</v>
      </c>
      <c r="M27" s="133">
        <v>3000</v>
      </c>
      <c r="N27" s="133">
        <v>1528</v>
      </c>
    </row>
    <row r="28" s="107" customFormat="1" ht="24" customHeight="1" spans="1:14">
      <c r="A28" s="124" t="s">
        <v>580</v>
      </c>
      <c r="B28" s="120">
        <v>3471</v>
      </c>
      <c r="C28" s="128">
        <v>3411</v>
      </c>
      <c r="D28" s="128">
        <v>60</v>
      </c>
      <c r="E28" s="120">
        <v>0</v>
      </c>
      <c r="F28" s="128">
        <v>0</v>
      </c>
      <c r="G28" s="128">
        <v>0</v>
      </c>
      <c r="H28" s="134" t="s">
        <v>581</v>
      </c>
      <c r="I28" s="120">
        <v>0</v>
      </c>
      <c r="J28" s="128">
        <v>0</v>
      </c>
      <c r="K28" s="128">
        <v>0</v>
      </c>
      <c r="L28" s="120">
        <v>0</v>
      </c>
      <c r="M28" s="128">
        <v>0</v>
      </c>
      <c r="N28" s="128">
        <v>0</v>
      </c>
    </row>
    <row r="29" s="106" customFormat="1" ht="24" customHeight="1" spans="1:14">
      <c r="A29" s="135" t="s">
        <v>582</v>
      </c>
      <c r="B29" s="136">
        <v>379933.3531</v>
      </c>
      <c r="C29" s="136">
        <v>351783.3531</v>
      </c>
      <c r="D29" s="136">
        <v>28150</v>
      </c>
      <c r="E29" s="136">
        <v>243162</v>
      </c>
      <c r="F29" s="136">
        <v>217168</v>
      </c>
      <c r="G29" s="136">
        <v>25994</v>
      </c>
      <c r="H29" s="137" t="s">
        <v>583</v>
      </c>
      <c r="I29" s="136">
        <v>379933.057486</v>
      </c>
      <c r="J29" s="136">
        <v>351783.341749</v>
      </c>
      <c r="K29" s="136">
        <v>28150.215737</v>
      </c>
      <c r="L29" s="136">
        <v>243161.580443</v>
      </c>
      <c r="M29" s="136">
        <v>217167.862281</v>
      </c>
      <c r="N29" s="136">
        <v>25993.718162</v>
      </c>
    </row>
    <row r="30" s="106" customFormat="1" ht="18" customHeight="1" spans="1:8">
      <c r="A30" s="108"/>
      <c r="H30" s="108"/>
    </row>
    <row r="31" s="106" customFormat="1" ht="18" customHeight="1" spans="1:14">
      <c r="A31" s="108"/>
      <c r="B31" s="138"/>
      <c r="C31" s="138"/>
      <c r="D31" s="138"/>
      <c r="E31" s="139"/>
      <c r="F31" s="139"/>
      <c r="G31" s="139"/>
      <c r="H31" s="108"/>
      <c r="L31" s="144"/>
      <c r="M31" s="144"/>
      <c r="N31" s="144"/>
    </row>
  </sheetData>
  <mergeCells count="7">
    <mergeCell ref="A1:N1"/>
    <mergeCell ref="B3:D3"/>
    <mergeCell ref="E3:G3"/>
    <mergeCell ref="I3:K3"/>
    <mergeCell ref="L3:N3"/>
    <mergeCell ref="A3:A4"/>
    <mergeCell ref="H3:H4"/>
  </mergeCells>
  <printOptions horizontalCentered="1"/>
  <pageMargins left="0.393055555555556" right="0.393055555555556" top="0.590277777777778" bottom="0.393055555555556" header="0.393055555555556" footer="0.196527777777778"/>
  <pageSetup paperSize="9" scale="71" firstPageNumber="18" orientation="landscape" useFirstPageNumber="1" horizontalDpi="600"/>
  <headerFooter>
    <oddHeader>&amp;L&amp;"黑体"&amp;12表四：</oddHeader>
    <oddFooter>&amp;C&amp;"黑体"&amp;10第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收入</vt:lpstr>
      <vt:lpstr>支出表</vt:lpstr>
      <vt:lpstr>功能项级分类（开发区）</vt:lpstr>
      <vt:lpstr>功能项级分类 (铁山区)</vt:lpstr>
      <vt:lpstr>本级财力安排（开发区）</vt:lpstr>
      <vt:lpstr>本级财力安排 (铁山区)</vt:lpstr>
      <vt:lpstr>本级基本支出表（开）</vt:lpstr>
      <vt:lpstr>本级基本支出表 (铁)</vt:lpstr>
      <vt:lpstr>税返和转移支付表</vt:lpstr>
      <vt:lpstr>上级转移支付</vt:lpstr>
      <vt:lpstr>对下一般性转移支付</vt:lpstr>
      <vt:lpstr>对下专项转移支付 </vt:lpstr>
      <vt:lpstr>财政拨款收支总表（开）</vt:lpstr>
      <vt:lpstr>财政拨款收支总表（铁）</vt:lpstr>
      <vt:lpstr>开发区三公</vt:lpstr>
      <vt:lpstr>铁山区三公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内网</dc:creator>
  <cp:lastModifiedBy>Maggie. Y</cp:lastModifiedBy>
  <dcterms:created xsi:type="dcterms:W3CDTF">2021-08-29T02:11:00Z</dcterms:created>
  <dcterms:modified xsi:type="dcterms:W3CDTF">2024-01-09T06:14:29Z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4BD0C9FC1B534E7F8AB328E2A266DDEC_13</vt:lpwstr>
  </property>
</Properties>
</file>