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开发区" sheetId="2" r:id="rId1"/>
  </sheets>
  <calcPr calcId="144525" iterate="1" iterateCount="100" iterateDelta="0.001"/>
</workbook>
</file>

<file path=xl/sharedStrings.xml><?xml version="1.0" encoding="utf-8"?>
<sst xmlns="http://schemas.openxmlformats.org/spreadsheetml/2006/main" count="199">
  <si>
    <t>2017年度黄石经济开发区一般公共预算(基本)支出经济分类决算录入表(试编)</t>
  </si>
  <si>
    <t>02表</t>
  </si>
  <si>
    <t>单位：万元</t>
  </si>
  <si>
    <t>科目
编码</t>
  </si>
  <si>
    <t>科目名称</t>
  </si>
  <si>
    <t>一般公共预算支出</t>
  </si>
  <si>
    <t>一般公共预算基本支出</t>
  </si>
  <si>
    <t>财政拨款列支数</t>
  </si>
  <si>
    <t>财政权责发生制列支数</t>
  </si>
  <si>
    <t>301</t>
  </si>
  <si>
    <t>工资福利支出</t>
  </si>
  <si>
    <t>30101</t>
  </si>
  <si>
    <t xml:space="preserve">  基本工资</t>
  </si>
  <si>
    <t>30102</t>
  </si>
  <si>
    <t xml:space="preserve">  津贴补贴</t>
  </si>
  <si>
    <t>30103</t>
  </si>
  <si>
    <t xml:space="preserve">  奖金</t>
  </si>
  <si>
    <t>30104</t>
  </si>
  <si>
    <t xml:space="preserve">  其他社会保障缴费</t>
  </si>
  <si>
    <t>30106</t>
  </si>
  <si>
    <t xml:space="preserve">  伙食补助费</t>
  </si>
  <si>
    <t>30107</t>
  </si>
  <si>
    <t xml:space="preserve">  绩效工资</t>
  </si>
  <si>
    <t xml:space="preserve">  机关事业单位基本养老保险缴费</t>
  </si>
  <si>
    <t xml:space="preserve">  职业年金缴费</t>
  </si>
  <si>
    <t xml:space="preserve">  其他工资福利支出</t>
  </si>
  <si>
    <t>302</t>
  </si>
  <si>
    <t>商品和服务支出</t>
  </si>
  <si>
    <t>30201</t>
  </si>
  <si>
    <t xml:space="preserve">  办公费</t>
  </si>
  <si>
    <t>30202</t>
  </si>
  <si>
    <t xml:space="preserve">  印刷费</t>
  </si>
  <si>
    <t>30203</t>
  </si>
  <si>
    <t xml:space="preserve">  咨询费</t>
  </si>
  <si>
    <t>30204</t>
  </si>
  <si>
    <t xml:space="preserve">  手续费</t>
  </si>
  <si>
    <t>30205</t>
  </si>
  <si>
    <t xml:space="preserve">  水费</t>
  </si>
  <si>
    <t>30206</t>
  </si>
  <si>
    <t xml:space="preserve">  电费</t>
  </si>
  <si>
    <t>30207</t>
  </si>
  <si>
    <t xml:space="preserve">  邮电费</t>
  </si>
  <si>
    <t>30208</t>
  </si>
  <si>
    <t xml:space="preserve">  取暖费</t>
  </si>
  <si>
    <t>30209</t>
  </si>
  <si>
    <t xml:space="preserve">  物业管理费</t>
  </si>
  <si>
    <t>30211</t>
  </si>
  <si>
    <t xml:space="preserve">  差旅费</t>
  </si>
  <si>
    <t>30212</t>
  </si>
  <si>
    <t xml:space="preserve">  因公出国(境)费用 </t>
  </si>
  <si>
    <t>30213</t>
  </si>
  <si>
    <t xml:space="preserve">  维修(护)费</t>
  </si>
  <si>
    <t>30214</t>
  </si>
  <si>
    <t xml:space="preserve">  租赁费</t>
  </si>
  <si>
    <t>30215</t>
  </si>
  <si>
    <t xml:space="preserve">  会议费</t>
  </si>
  <si>
    <t>30216</t>
  </si>
  <si>
    <t xml:space="preserve">  培训费</t>
  </si>
  <si>
    <t>30217</t>
  </si>
  <si>
    <t xml:space="preserve">  公务接待费</t>
  </si>
  <si>
    <t>30218</t>
  </si>
  <si>
    <t xml:space="preserve">  专用材料费</t>
  </si>
  <si>
    <t>30224</t>
  </si>
  <si>
    <t xml:space="preserve">  被装购置费</t>
  </si>
  <si>
    <t>30225</t>
  </si>
  <si>
    <t xml:space="preserve">  专用燃料费</t>
  </si>
  <si>
    <t>30226</t>
  </si>
  <si>
    <t xml:space="preserve">  劳务费</t>
  </si>
  <si>
    <t>30227</t>
  </si>
  <si>
    <t xml:space="preserve">  委托业务费</t>
  </si>
  <si>
    <t>30228</t>
  </si>
  <si>
    <t xml:space="preserve">  工会经费</t>
  </si>
  <si>
    <t>30229</t>
  </si>
  <si>
    <t xml:space="preserve">  福利费</t>
  </si>
  <si>
    <t>30231</t>
  </si>
  <si>
    <t xml:space="preserve">  公务用车运行维护费</t>
  </si>
  <si>
    <t>30239</t>
  </si>
  <si>
    <t xml:space="preserve">  其他交通费用</t>
  </si>
  <si>
    <t>30240</t>
  </si>
  <si>
    <t xml:space="preserve">  税金及附加费用</t>
  </si>
  <si>
    <t>30299</t>
  </si>
  <si>
    <t xml:space="preserve">  其他商品和服务支出</t>
  </si>
  <si>
    <t>303</t>
  </si>
  <si>
    <t>对个人和家庭的补助</t>
  </si>
  <si>
    <t>30301</t>
  </si>
  <si>
    <t xml:space="preserve">  离休费</t>
  </si>
  <si>
    <t>30302</t>
  </si>
  <si>
    <t xml:space="preserve">  退休费</t>
  </si>
  <si>
    <t>30303</t>
  </si>
  <si>
    <t xml:space="preserve">  退职(役)费</t>
  </si>
  <si>
    <t>30304</t>
  </si>
  <si>
    <t xml:space="preserve">  抚恤金</t>
  </si>
  <si>
    <t>30305</t>
  </si>
  <si>
    <t xml:space="preserve">  生活补助</t>
  </si>
  <si>
    <t>30306</t>
  </si>
  <si>
    <t xml:space="preserve">  救济费</t>
  </si>
  <si>
    <t>30307</t>
  </si>
  <si>
    <t xml:space="preserve">  医疗费</t>
  </si>
  <si>
    <t>30308</t>
  </si>
  <si>
    <t xml:space="preserve">  助学金</t>
  </si>
  <si>
    <t>30309</t>
  </si>
  <si>
    <t xml:space="preserve">  奖励金</t>
  </si>
  <si>
    <t>30310</t>
  </si>
  <si>
    <t xml:space="preserve">  生产补贴</t>
  </si>
  <si>
    <t>30311</t>
  </si>
  <si>
    <t xml:space="preserve">  住房公积金</t>
  </si>
  <si>
    <t>30312</t>
  </si>
  <si>
    <t xml:space="preserve">  提租补贴</t>
  </si>
  <si>
    <t>30313</t>
  </si>
  <si>
    <t xml:space="preserve">  购房补贴</t>
  </si>
  <si>
    <t xml:space="preserve">  采暖补贴</t>
  </si>
  <si>
    <t xml:space="preserve">  物业服务补贴</t>
  </si>
  <si>
    <t>30399</t>
  </si>
  <si>
    <t xml:space="preserve">  其他对个人和家庭的补助支出</t>
  </si>
  <si>
    <t>304</t>
  </si>
  <si>
    <t>对企事业单位的补贴</t>
  </si>
  <si>
    <t>30401</t>
  </si>
  <si>
    <t xml:space="preserve">  企业政策性补贴</t>
  </si>
  <si>
    <t>30402</t>
  </si>
  <si>
    <t xml:space="preserve">  事业单位补贴</t>
  </si>
  <si>
    <t>30403</t>
  </si>
  <si>
    <t xml:space="preserve">  财政贴息</t>
  </si>
  <si>
    <t>30499</t>
  </si>
  <si>
    <t xml:space="preserve">  其他对企事业单位的补贴</t>
  </si>
  <si>
    <t>305</t>
  </si>
  <si>
    <t>转移性支出</t>
  </si>
  <si>
    <t>30501</t>
  </si>
  <si>
    <t xml:space="preserve">  不同级政府间转移性支出</t>
  </si>
  <si>
    <t>30502</t>
  </si>
  <si>
    <t xml:space="preserve">  同级政府间转移性支出</t>
  </si>
  <si>
    <t>307</t>
  </si>
  <si>
    <t>债务利息支出</t>
  </si>
  <si>
    <t>30701</t>
  </si>
  <si>
    <t xml:space="preserve">  国内债务付息</t>
  </si>
  <si>
    <t>30707</t>
  </si>
  <si>
    <t xml:space="preserve">  国外债务付息</t>
  </si>
  <si>
    <t>债务还本支出</t>
  </si>
  <si>
    <t xml:space="preserve">  国内债务还本</t>
  </si>
  <si>
    <t xml:space="preserve">  国外债务还本</t>
  </si>
  <si>
    <t>309</t>
  </si>
  <si>
    <t>基本建设支出</t>
  </si>
  <si>
    <t>30901</t>
  </si>
  <si>
    <t xml:space="preserve">  房屋建筑物购建</t>
  </si>
  <si>
    <t>30902</t>
  </si>
  <si>
    <t xml:space="preserve">  办公设备购置</t>
  </si>
  <si>
    <t>30903</t>
  </si>
  <si>
    <t xml:space="preserve">  专用设备购置</t>
  </si>
  <si>
    <t>30905</t>
  </si>
  <si>
    <t xml:space="preserve">  基础设施建设</t>
  </si>
  <si>
    <t>30906</t>
  </si>
  <si>
    <t xml:space="preserve">  大型修缮</t>
  </si>
  <si>
    <t>30907</t>
  </si>
  <si>
    <t xml:space="preserve">  信息网络及软件购置更新</t>
  </si>
  <si>
    <t>30908</t>
  </si>
  <si>
    <t xml:space="preserve">  物资储备</t>
  </si>
  <si>
    <t>30913</t>
  </si>
  <si>
    <t xml:space="preserve">  公务用车购置</t>
  </si>
  <si>
    <t>30919</t>
  </si>
  <si>
    <t xml:space="preserve">  其他交通工具购置</t>
  </si>
  <si>
    <t>30999</t>
  </si>
  <si>
    <t xml:space="preserve">  其他基本建设支出</t>
  </si>
  <si>
    <t>310</t>
  </si>
  <si>
    <t>其他资本性支出</t>
  </si>
  <si>
    <t>31001</t>
  </si>
  <si>
    <t>31002</t>
  </si>
  <si>
    <t>31003</t>
  </si>
  <si>
    <t>31005</t>
  </si>
  <si>
    <t>31006</t>
  </si>
  <si>
    <t>31007</t>
  </si>
  <si>
    <t>31008</t>
  </si>
  <si>
    <t>31009</t>
  </si>
  <si>
    <t xml:space="preserve">  土地补偿</t>
  </si>
  <si>
    <t>31010</t>
  </si>
  <si>
    <t xml:space="preserve">  安置补助</t>
  </si>
  <si>
    <t>31011</t>
  </si>
  <si>
    <t xml:space="preserve">  地上附着物和青苗补偿</t>
  </si>
  <si>
    <t>31012</t>
  </si>
  <si>
    <t xml:space="preserve">  拆迁补偿</t>
  </si>
  <si>
    <t>31013</t>
  </si>
  <si>
    <t>31019</t>
  </si>
  <si>
    <t>31020</t>
  </si>
  <si>
    <t xml:space="preserve">  产权参股</t>
  </si>
  <si>
    <t>31099</t>
  </si>
  <si>
    <t xml:space="preserve">  其他资本性支出</t>
  </si>
  <si>
    <t>399</t>
  </si>
  <si>
    <t>其他支出</t>
  </si>
  <si>
    <t>39901</t>
  </si>
  <si>
    <t xml:space="preserve">  预备费</t>
  </si>
  <si>
    <t>39902</t>
  </si>
  <si>
    <t xml:space="preserve">  预留</t>
  </si>
  <si>
    <t>39903</t>
  </si>
  <si>
    <t xml:space="preserve">  补充全国社会保障基金</t>
  </si>
  <si>
    <t xml:space="preserve">  对社会保险基金补助</t>
  </si>
  <si>
    <t>39906</t>
  </si>
  <si>
    <t xml:space="preserve">  赠与</t>
  </si>
  <si>
    <t>39907</t>
  </si>
  <si>
    <t xml:space="preserve">  贷款转贷</t>
  </si>
  <si>
    <t>39999</t>
  </si>
  <si>
    <t xml:space="preserve">  其他支出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</si>
</sst>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5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7" borderId="1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1" borderId="18" applyNumberFormat="0" applyFon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7" borderId="15" applyNumberFormat="0" applyAlignment="0" applyProtection="0">
      <alignment vertical="center"/>
    </xf>
    <xf numFmtId="0" fontId="16" fillId="17" borderId="14" applyNumberFormat="0" applyAlignment="0" applyProtection="0">
      <alignment vertical="center"/>
    </xf>
    <xf numFmtId="0" fontId="18" fillId="20" borderId="17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0" borderId="0" xfId="0" applyFill="1" applyBorder="1" applyAlignment="1"/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right" vertic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0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center" vertical="center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left" vertical="center"/>
    </xf>
    <xf numFmtId="3" fontId="2" fillId="3" borderId="11" xfId="0" applyNumberFormat="1" applyFont="1" applyFill="1" applyBorder="1" applyAlignment="1" applyProtection="1">
      <alignment horizontal="right" vertical="center"/>
    </xf>
    <xf numFmtId="3" fontId="2" fillId="4" borderId="11" xfId="0" applyNumberFormat="1" applyFont="1" applyFill="1" applyBorder="1" applyAlignment="1" applyProtection="1">
      <alignment horizontal="right" vertical="center"/>
    </xf>
    <xf numFmtId="3" fontId="2" fillId="3" borderId="7" xfId="0" applyNumberFormat="1" applyFont="1" applyFill="1" applyBorder="1" applyAlignment="1" applyProtection="1">
      <alignment horizontal="right" vertical="center"/>
    </xf>
    <xf numFmtId="0" fontId="2" fillId="2" borderId="3" xfId="0" applyNumberFormat="1" applyFont="1" applyFill="1" applyBorder="1" applyAlignment="1" applyProtection="1">
      <alignment horizontal="left" vertical="center"/>
    </xf>
    <xf numFmtId="3" fontId="2" fillId="4" borderId="5" xfId="0" applyNumberFormat="1" applyFont="1" applyFill="1" applyBorder="1" applyAlignment="1" applyProtection="1">
      <alignment horizontal="right" vertical="center"/>
    </xf>
    <xf numFmtId="3" fontId="2" fillId="3" borderId="12" xfId="0" applyNumberFormat="1" applyFont="1" applyFill="1" applyBorder="1" applyAlignment="1" applyProtection="1">
      <alignment horizontal="righ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0" fontId="2" fillId="2" borderId="1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0"/>
  <sheetViews>
    <sheetView tabSelected="1" workbookViewId="0">
      <selection activeCell="D11" sqref="D11"/>
    </sheetView>
  </sheetViews>
  <sheetFormatPr defaultColWidth="12.1833333333333" defaultRowHeight="15.55" customHeight="1" outlineLevelCol="7"/>
  <cols>
    <col min="1" max="1" width="8.625" style="1" customWidth="1"/>
    <col min="2" max="2" width="35.625" style="1" customWidth="1"/>
    <col min="3" max="3" width="11.75" style="1" customWidth="1"/>
    <col min="4" max="4" width="12.75" style="1" customWidth="1"/>
    <col min="5" max="8" width="12.5" style="1" customWidth="1"/>
    <col min="9" max="256" width="12.1833333333333" style="1" customWidth="1"/>
    <col min="257" max="16384" width="12.1833333333333" style="1"/>
  </cols>
  <sheetData>
    <row r="1" s="1" customFormat="1" ht="34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7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17" customHeight="1" spans="1:8">
      <c r="A3" s="4" t="s">
        <v>2</v>
      </c>
      <c r="B3" s="3"/>
      <c r="C3" s="3"/>
      <c r="D3" s="3"/>
      <c r="E3" s="3"/>
      <c r="F3" s="3"/>
      <c r="G3" s="3"/>
      <c r="H3" s="3"/>
    </row>
    <row r="4" s="1" customFormat="1" ht="16.95" customHeight="1" spans="1:8">
      <c r="A4" s="5" t="s">
        <v>3</v>
      </c>
      <c r="B4" s="6" t="s">
        <v>4</v>
      </c>
      <c r="C4" s="6" t="s">
        <v>5</v>
      </c>
      <c r="D4" s="7"/>
      <c r="E4" s="7"/>
      <c r="F4" s="6" t="s">
        <v>6</v>
      </c>
      <c r="G4" s="8"/>
      <c r="H4" s="9"/>
    </row>
    <row r="5" s="1" customFormat="1" ht="42" customHeight="1" spans="1:8">
      <c r="A5" s="10"/>
      <c r="B5" s="10"/>
      <c r="C5" s="10"/>
      <c r="D5" s="11" t="s">
        <v>7</v>
      </c>
      <c r="E5" s="12" t="s">
        <v>8</v>
      </c>
      <c r="F5" s="10"/>
      <c r="G5" s="13" t="s">
        <v>7</v>
      </c>
      <c r="H5" s="14" t="s">
        <v>8</v>
      </c>
    </row>
    <row r="6" s="1" customFormat="1" ht="16.95" customHeight="1" spans="1:8">
      <c r="A6" s="15" t="s">
        <v>9</v>
      </c>
      <c r="B6" s="15" t="s">
        <v>10</v>
      </c>
      <c r="C6" s="16">
        <f t="shared" ref="C6:H6" si="0">SUM(C7:C15)</f>
        <v>19063</v>
      </c>
      <c r="D6" s="16">
        <f t="shared" si="0"/>
        <v>18685</v>
      </c>
      <c r="E6" s="16">
        <f t="shared" si="0"/>
        <v>378</v>
      </c>
      <c r="F6" s="16">
        <f t="shared" si="0"/>
        <v>18440</v>
      </c>
      <c r="G6" s="16">
        <f t="shared" si="0"/>
        <v>18062</v>
      </c>
      <c r="H6" s="16">
        <f t="shared" si="0"/>
        <v>378</v>
      </c>
    </row>
    <row r="7" s="1" customFormat="1" ht="16.95" customHeight="1" spans="1:8">
      <c r="A7" s="15" t="s">
        <v>11</v>
      </c>
      <c r="B7" s="15" t="s">
        <v>12</v>
      </c>
      <c r="C7" s="16">
        <f t="shared" ref="C7:C15" si="1">SUM(D7,E7)</f>
        <v>9015</v>
      </c>
      <c r="D7" s="17">
        <v>8652</v>
      </c>
      <c r="E7" s="17">
        <v>363</v>
      </c>
      <c r="F7" s="16">
        <f t="shared" ref="F7:F15" si="2">SUM(G7,H7)</f>
        <v>8819</v>
      </c>
      <c r="G7" s="17">
        <v>8456</v>
      </c>
      <c r="H7" s="17">
        <v>363</v>
      </c>
    </row>
    <row r="8" s="1" customFormat="1" ht="16.95" customHeight="1" spans="1:8">
      <c r="A8" s="15" t="s">
        <v>13</v>
      </c>
      <c r="B8" s="15" t="s">
        <v>14</v>
      </c>
      <c r="C8" s="16">
        <f t="shared" si="1"/>
        <v>3485</v>
      </c>
      <c r="D8" s="17">
        <v>3485</v>
      </c>
      <c r="E8" s="17">
        <v>0</v>
      </c>
      <c r="F8" s="16">
        <f t="shared" si="2"/>
        <v>3450</v>
      </c>
      <c r="G8" s="17">
        <v>3450</v>
      </c>
      <c r="H8" s="17">
        <v>0</v>
      </c>
    </row>
    <row r="9" s="1" customFormat="1" ht="16.95" customHeight="1" spans="1:8">
      <c r="A9" s="15" t="s">
        <v>15</v>
      </c>
      <c r="B9" s="15" t="s">
        <v>16</v>
      </c>
      <c r="C9" s="16">
        <f t="shared" si="1"/>
        <v>559</v>
      </c>
      <c r="D9" s="17">
        <v>559</v>
      </c>
      <c r="E9" s="17">
        <v>0</v>
      </c>
      <c r="F9" s="16">
        <f t="shared" si="2"/>
        <v>559</v>
      </c>
      <c r="G9" s="17">
        <v>559</v>
      </c>
      <c r="H9" s="17">
        <v>0</v>
      </c>
    </row>
    <row r="10" s="1" customFormat="1" ht="16.95" customHeight="1" spans="1:8">
      <c r="A10" s="15" t="s">
        <v>17</v>
      </c>
      <c r="B10" s="15" t="s">
        <v>18</v>
      </c>
      <c r="C10" s="16">
        <f t="shared" si="1"/>
        <v>2687</v>
      </c>
      <c r="D10" s="17">
        <v>2687</v>
      </c>
      <c r="E10" s="17">
        <v>0</v>
      </c>
      <c r="F10" s="16">
        <f t="shared" si="2"/>
        <v>2565</v>
      </c>
      <c r="G10" s="17">
        <v>2565</v>
      </c>
      <c r="H10" s="17">
        <v>0</v>
      </c>
    </row>
    <row r="11" s="1" customFormat="1" ht="16.95" customHeight="1" spans="1:8">
      <c r="A11" s="15" t="s">
        <v>19</v>
      </c>
      <c r="B11" s="15" t="s">
        <v>20</v>
      </c>
      <c r="C11" s="16">
        <f t="shared" si="1"/>
        <v>0</v>
      </c>
      <c r="D11" s="17">
        <v>0</v>
      </c>
      <c r="E11" s="17">
        <v>0</v>
      </c>
      <c r="F11" s="16">
        <f t="shared" si="2"/>
        <v>0</v>
      </c>
      <c r="G11" s="17">
        <v>0</v>
      </c>
      <c r="H11" s="17">
        <v>0</v>
      </c>
    </row>
    <row r="12" s="1" customFormat="1" ht="16.95" customHeight="1" spans="1:8">
      <c r="A12" s="15" t="s">
        <v>21</v>
      </c>
      <c r="B12" s="15" t="s">
        <v>22</v>
      </c>
      <c r="C12" s="16">
        <f t="shared" si="1"/>
        <v>2745</v>
      </c>
      <c r="D12" s="17">
        <v>2730</v>
      </c>
      <c r="E12" s="17">
        <v>15</v>
      </c>
      <c r="F12" s="16">
        <f t="shared" si="2"/>
        <v>2574</v>
      </c>
      <c r="G12" s="17">
        <v>2559</v>
      </c>
      <c r="H12" s="17">
        <v>15</v>
      </c>
    </row>
    <row r="13" s="1" customFormat="1" customHeight="1" spans="1:8">
      <c r="A13" s="15">
        <v>30108</v>
      </c>
      <c r="B13" s="15" t="s">
        <v>23</v>
      </c>
      <c r="C13" s="16">
        <f t="shared" si="1"/>
        <v>375</v>
      </c>
      <c r="D13" s="17">
        <v>375</v>
      </c>
      <c r="E13" s="17">
        <v>0</v>
      </c>
      <c r="F13" s="16">
        <f t="shared" si="2"/>
        <v>321</v>
      </c>
      <c r="G13" s="17">
        <v>321</v>
      </c>
      <c r="H13" s="17">
        <v>0</v>
      </c>
    </row>
    <row r="14" s="1" customFormat="1" customHeight="1" spans="1:8">
      <c r="A14" s="15">
        <v>30109</v>
      </c>
      <c r="B14" s="15" t="s">
        <v>24</v>
      </c>
      <c r="C14" s="18">
        <f t="shared" si="1"/>
        <v>20</v>
      </c>
      <c r="D14" s="17">
        <v>20</v>
      </c>
      <c r="E14" s="17">
        <v>0</v>
      </c>
      <c r="F14" s="16">
        <f t="shared" si="2"/>
        <v>20</v>
      </c>
      <c r="G14" s="17">
        <v>20</v>
      </c>
      <c r="H14" s="17">
        <v>0</v>
      </c>
    </row>
    <row r="15" s="1" customFormat="1" ht="16.95" customHeight="1" spans="1:8">
      <c r="A15" s="15">
        <v>30199</v>
      </c>
      <c r="B15" s="19" t="s">
        <v>25</v>
      </c>
      <c r="C15" s="16">
        <f t="shared" si="1"/>
        <v>177</v>
      </c>
      <c r="D15" s="20">
        <v>177</v>
      </c>
      <c r="E15" s="17">
        <v>0</v>
      </c>
      <c r="F15" s="16">
        <f t="shared" si="2"/>
        <v>132</v>
      </c>
      <c r="G15" s="17">
        <v>132</v>
      </c>
      <c r="H15" s="17">
        <v>0</v>
      </c>
    </row>
    <row r="16" s="1" customFormat="1" ht="16.95" customHeight="1" spans="1:8">
      <c r="A16" s="15" t="s">
        <v>26</v>
      </c>
      <c r="B16" s="15" t="s">
        <v>27</v>
      </c>
      <c r="C16" s="21">
        <f t="shared" ref="C16:H16" si="3">SUM(C17:C43)</f>
        <v>25178</v>
      </c>
      <c r="D16" s="16">
        <f t="shared" si="3"/>
        <v>24882</v>
      </c>
      <c r="E16" s="16">
        <f t="shared" si="3"/>
        <v>296</v>
      </c>
      <c r="F16" s="16">
        <f t="shared" si="3"/>
        <v>4866</v>
      </c>
      <c r="G16" s="16">
        <f t="shared" si="3"/>
        <v>4866</v>
      </c>
      <c r="H16" s="16">
        <f t="shared" si="3"/>
        <v>0</v>
      </c>
    </row>
    <row r="17" s="1" customFormat="1" ht="16.95" customHeight="1" spans="1:8">
      <c r="A17" s="15" t="s">
        <v>28</v>
      </c>
      <c r="B17" s="15" t="s">
        <v>29</v>
      </c>
      <c r="C17" s="16">
        <f t="shared" ref="C17:C43" si="4">SUM(D17,E17)</f>
        <v>3786</v>
      </c>
      <c r="D17" s="17">
        <v>3730</v>
      </c>
      <c r="E17" s="17">
        <v>56</v>
      </c>
      <c r="F17" s="16">
        <f t="shared" ref="F17:F43" si="5">SUM(G17,H17)</f>
        <v>720</v>
      </c>
      <c r="G17" s="17">
        <v>720</v>
      </c>
      <c r="H17" s="17">
        <v>0</v>
      </c>
    </row>
    <row r="18" s="1" customFormat="1" ht="16.95" customHeight="1" spans="1:8">
      <c r="A18" s="15" t="s">
        <v>30</v>
      </c>
      <c r="B18" s="15" t="s">
        <v>31</v>
      </c>
      <c r="C18" s="16">
        <f t="shared" si="4"/>
        <v>297</v>
      </c>
      <c r="D18" s="17">
        <v>297</v>
      </c>
      <c r="E18" s="17">
        <v>0</v>
      </c>
      <c r="F18" s="16">
        <f t="shared" si="5"/>
        <v>135</v>
      </c>
      <c r="G18" s="17">
        <v>135</v>
      </c>
      <c r="H18" s="17">
        <v>0</v>
      </c>
    </row>
    <row r="19" s="1" customFormat="1" ht="16.95" customHeight="1" spans="1:8">
      <c r="A19" s="15" t="s">
        <v>32</v>
      </c>
      <c r="B19" s="15" t="s">
        <v>33</v>
      </c>
      <c r="C19" s="16">
        <f t="shared" si="4"/>
        <v>54</v>
      </c>
      <c r="D19" s="17">
        <v>54</v>
      </c>
      <c r="E19" s="17">
        <v>0</v>
      </c>
      <c r="F19" s="16">
        <f t="shared" si="5"/>
        <v>8</v>
      </c>
      <c r="G19" s="17">
        <v>8</v>
      </c>
      <c r="H19" s="17">
        <v>0</v>
      </c>
    </row>
    <row r="20" s="1" customFormat="1" ht="16.95" customHeight="1" spans="1:8">
      <c r="A20" s="15" t="s">
        <v>34</v>
      </c>
      <c r="B20" s="15" t="s">
        <v>35</v>
      </c>
      <c r="C20" s="16">
        <f t="shared" si="4"/>
        <v>1</v>
      </c>
      <c r="D20" s="17">
        <v>1</v>
      </c>
      <c r="E20" s="17">
        <v>0</v>
      </c>
      <c r="F20" s="16">
        <f t="shared" si="5"/>
        <v>1</v>
      </c>
      <c r="G20" s="17">
        <v>1</v>
      </c>
      <c r="H20" s="17">
        <v>0</v>
      </c>
    </row>
    <row r="21" s="1" customFormat="1" ht="16.95" customHeight="1" spans="1:8">
      <c r="A21" s="15" t="s">
        <v>36</v>
      </c>
      <c r="B21" s="15" t="s">
        <v>37</v>
      </c>
      <c r="C21" s="16">
        <f t="shared" si="4"/>
        <v>58</v>
      </c>
      <c r="D21" s="17">
        <v>58</v>
      </c>
      <c r="E21" s="17">
        <v>0</v>
      </c>
      <c r="F21" s="16">
        <f t="shared" si="5"/>
        <v>43</v>
      </c>
      <c r="G21" s="17">
        <v>43</v>
      </c>
      <c r="H21" s="17">
        <v>0</v>
      </c>
    </row>
    <row r="22" s="1" customFormat="1" ht="16.95" customHeight="1" spans="1:8">
      <c r="A22" s="15" t="s">
        <v>38</v>
      </c>
      <c r="B22" s="15" t="s">
        <v>39</v>
      </c>
      <c r="C22" s="16">
        <f t="shared" si="4"/>
        <v>336</v>
      </c>
      <c r="D22" s="17">
        <v>336</v>
      </c>
      <c r="E22" s="17">
        <v>0</v>
      </c>
      <c r="F22" s="16">
        <f t="shared" si="5"/>
        <v>144</v>
      </c>
      <c r="G22" s="17">
        <v>144</v>
      </c>
      <c r="H22" s="17">
        <v>0</v>
      </c>
    </row>
    <row r="23" s="1" customFormat="1" ht="16.95" customHeight="1" spans="1:8">
      <c r="A23" s="15" t="s">
        <v>40</v>
      </c>
      <c r="B23" s="15" t="s">
        <v>41</v>
      </c>
      <c r="C23" s="16">
        <f t="shared" si="4"/>
        <v>168</v>
      </c>
      <c r="D23" s="17">
        <v>168</v>
      </c>
      <c r="E23" s="17">
        <v>0</v>
      </c>
      <c r="F23" s="16">
        <f t="shared" si="5"/>
        <v>131</v>
      </c>
      <c r="G23" s="17">
        <v>131</v>
      </c>
      <c r="H23" s="17">
        <v>0</v>
      </c>
    </row>
    <row r="24" s="1" customFormat="1" ht="16.95" customHeight="1" spans="1:8">
      <c r="A24" s="15" t="s">
        <v>42</v>
      </c>
      <c r="B24" s="15" t="s">
        <v>43</v>
      </c>
      <c r="C24" s="16">
        <f t="shared" si="4"/>
        <v>0</v>
      </c>
      <c r="D24" s="17">
        <v>0</v>
      </c>
      <c r="E24" s="17">
        <v>0</v>
      </c>
      <c r="F24" s="16">
        <f t="shared" si="5"/>
        <v>0</v>
      </c>
      <c r="G24" s="17">
        <v>0</v>
      </c>
      <c r="H24" s="17">
        <v>0</v>
      </c>
    </row>
    <row r="25" s="1" customFormat="1" ht="16.95" customHeight="1" spans="1:8">
      <c r="A25" s="15" t="s">
        <v>44</v>
      </c>
      <c r="B25" s="15" t="s">
        <v>45</v>
      </c>
      <c r="C25" s="16">
        <f t="shared" si="4"/>
        <v>568</v>
      </c>
      <c r="D25" s="17">
        <v>568</v>
      </c>
      <c r="E25" s="17">
        <v>0</v>
      </c>
      <c r="F25" s="16">
        <f t="shared" si="5"/>
        <v>134</v>
      </c>
      <c r="G25" s="17">
        <v>134</v>
      </c>
      <c r="H25" s="17">
        <v>0</v>
      </c>
    </row>
    <row r="26" s="1" customFormat="1" ht="16.95" customHeight="1" spans="1:8">
      <c r="A26" s="15" t="s">
        <v>46</v>
      </c>
      <c r="B26" s="15" t="s">
        <v>47</v>
      </c>
      <c r="C26" s="16">
        <f t="shared" si="4"/>
        <v>384</v>
      </c>
      <c r="D26" s="17">
        <v>384</v>
      </c>
      <c r="E26" s="17">
        <v>0</v>
      </c>
      <c r="F26" s="16">
        <f t="shared" si="5"/>
        <v>79</v>
      </c>
      <c r="G26" s="17">
        <v>79</v>
      </c>
      <c r="H26" s="17">
        <v>0</v>
      </c>
    </row>
    <row r="27" s="1" customFormat="1" ht="16.95" customHeight="1" spans="1:8">
      <c r="A27" s="15" t="s">
        <v>48</v>
      </c>
      <c r="B27" s="15" t="s">
        <v>49</v>
      </c>
      <c r="C27" s="16">
        <f t="shared" si="4"/>
        <v>7</v>
      </c>
      <c r="D27" s="17">
        <v>7</v>
      </c>
      <c r="E27" s="17">
        <v>0</v>
      </c>
      <c r="F27" s="16">
        <f t="shared" si="5"/>
        <v>0</v>
      </c>
      <c r="G27" s="17">
        <v>0</v>
      </c>
      <c r="H27" s="17">
        <v>0</v>
      </c>
    </row>
    <row r="28" s="1" customFormat="1" ht="16.95" customHeight="1" spans="1:8">
      <c r="A28" s="15" t="s">
        <v>50</v>
      </c>
      <c r="B28" s="15" t="s">
        <v>51</v>
      </c>
      <c r="C28" s="16">
        <f t="shared" si="4"/>
        <v>3041</v>
      </c>
      <c r="D28" s="17">
        <v>3041</v>
      </c>
      <c r="E28" s="17">
        <v>0</v>
      </c>
      <c r="F28" s="16">
        <f t="shared" si="5"/>
        <v>179</v>
      </c>
      <c r="G28" s="17">
        <v>179</v>
      </c>
      <c r="H28" s="17">
        <v>0</v>
      </c>
    </row>
    <row r="29" s="1" customFormat="1" ht="16.95" customHeight="1" spans="1:8">
      <c r="A29" s="15" t="s">
        <v>52</v>
      </c>
      <c r="B29" s="15" t="s">
        <v>53</v>
      </c>
      <c r="C29" s="16">
        <f t="shared" si="4"/>
        <v>635</v>
      </c>
      <c r="D29" s="17">
        <v>635</v>
      </c>
      <c r="E29" s="17">
        <v>0</v>
      </c>
      <c r="F29" s="16">
        <f t="shared" si="5"/>
        <v>7</v>
      </c>
      <c r="G29" s="17">
        <v>7</v>
      </c>
      <c r="H29" s="17">
        <v>0</v>
      </c>
    </row>
    <row r="30" s="1" customFormat="1" ht="16.95" customHeight="1" spans="1:8">
      <c r="A30" s="15" t="s">
        <v>54</v>
      </c>
      <c r="B30" s="15" t="s">
        <v>55</v>
      </c>
      <c r="C30" s="16">
        <f t="shared" si="4"/>
        <v>55</v>
      </c>
      <c r="D30" s="17">
        <v>55</v>
      </c>
      <c r="E30" s="17">
        <v>0</v>
      </c>
      <c r="F30" s="16">
        <f t="shared" si="5"/>
        <v>6</v>
      </c>
      <c r="G30" s="17">
        <v>6</v>
      </c>
      <c r="H30" s="17">
        <v>0</v>
      </c>
    </row>
    <row r="31" s="1" customFormat="1" ht="16.95" customHeight="1" spans="1:8">
      <c r="A31" s="15" t="s">
        <v>56</v>
      </c>
      <c r="B31" s="15" t="s">
        <v>57</v>
      </c>
      <c r="C31" s="16">
        <f t="shared" si="4"/>
        <v>163</v>
      </c>
      <c r="D31" s="17">
        <v>163</v>
      </c>
      <c r="E31" s="17">
        <v>0</v>
      </c>
      <c r="F31" s="16">
        <f t="shared" si="5"/>
        <v>44</v>
      </c>
      <c r="G31" s="17">
        <v>44</v>
      </c>
      <c r="H31" s="17">
        <v>0</v>
      </c>
    </row>
    <row r="32" s="1" customFormat="1" ht="16.95" customHeight="1" spans="1:8">
      <c r="A32" s="15" t="s">
        <v>58</v>
      </c>
      <c r="B32" s="15" t="s">
        <v>59</v>
      </c>
      <c r="C32" s="16">
        <f t="shared" si="4"/>
        <v>115</v>
      </c>
      <c r="D32" s="17">
        <v>115</v>
      </c>
      <c r="E32" s="17">
        <v>0</v>
      </c>
      <c r="F32" s="16">
        <f t="shared" si="5"/>
        <v>8</v>
      </c>
      <c r="G32" s="17">
        <v>8</v>
      </c>
      <c r="H32" s="17">
        <v>0</v>
      </c>
    </row>
    <row r="33" s="1" customFormat="1" ht="16.95" customHeight="1" spans="1:8">
      <c r="A33" s="15" t="s">
        <v>60</v>
      </c>
      <c r="B33" s="15" t="s">
        <v>61</v>
      </c>
      <c r="C33" s="16">
        <f t="shared" si="4"/>
        <v>36</v>
      </c>
      <c r="D33" s="17">
        <v>36</v>
      </c>
      <c r="E33" s="17">
        <v>0</v>
      </c>
      <c r="F33" s="16">
        <f t="shared" si="5"/>
        <v>5</v>
      </c>
      <c r="G33" s="17">
        <v>5</v>
      </c>
      <c r="H33" s="17">
        <v>0</v>
      </c>
    </row>
    <row r="34" s="1" customFormat="1" ht="16.95" customHeight="1" spans="1:8">
      <c r="A34" s="15" t="s">
        <v>62</v>
      </c>
      <c r="B34" s="15" t="s">
        <v>63</v>
      </c>
      <c r="C34" s="16">
        <f t="shared" si="4"/>
        <v>131</v>
      </c>
      <c r="D34" s="17">
        <v>131</v>
      </c>
      <c r="E34" s="17">
        <v>0</v>
      </c>
      <c r="F34" s="16">
        <f t="shared" si="5"/>
        <v>0</v>
      </c>
      <c r="G34" s="17">
        <v>0</v>
      </c>
      <c r="H34" s="17">
        <v>0</v>
      </c>
    </row>
    <row r="35" s="1" customFormat="1" ht="16.95" customHeight="1" spans="1:8">
      <c r="A35" s="15" t="s">
        <v>64</v>
      </c>
      <c r="B35" s="15" t="s">
        <v>65</v>
      </c>
      <c r="C35" s="16">
        <f t="shared" si="4"/>
        <v>14</v>
      </c>
      <c r="D35" s="17">
        <v>14</v>
      </c>
      <c r="E35" s="17">
        <v>0</v>
      </c>
      <c r="F35" s="16">
        <f t="shared" si="5"/>
        <v>0</v>
      </c>
      <c r="G35" s="17">
        <v>0</v>
      </c>
      <c r="H35" s="17">
        <v>0</v>
      </c>
    </row>
    <row r="36" s="1" customFormat="1" ht="16.95" customHeight="1" spans="1:8">
      <c r="A36" s="15" t="s">
        <v>66</v>
      </c>
      <c r="B36" s="15" t="s">
        <v>67</v>
      </c>
      <c r="C36" s="16">
        <f t="shared" si="4"/>
        <v>12348</v>
      </c>
      <c r="D36" s="17">
        <v>12235</v>
      </c>
      <c r="E36" s="17">
        <v>113</v>
      </c>
      <c r="F36" s="16">
        <f t="shared" si="5"/>
        <v>2037</v>
      </c>
      <c r="G36" s="17">
        <v>2037</v>
      </c>
      <c r="H36" s="17">
        <v>0</v>
      </c>
    </row>
    <row r="37" s="1" customFormat="1" ht="16.95" customHeight="1" spans="1:8">
      <c r="A37" s="15" t="s">
        <v>68</v>
      </c>
      <c r="B37" s="15" t="s">
        <v>69</v>
      </c>
      <c r="C37" s="16">
        <f t="shared" si="4"/>
        <v>951</v>
      </c>
      <c r="D37" s="17">
        <v>895</v>
      </c>
      <c r="E37" s="17">
        <v>56</v>
      </c>
      <c r="F37" s="16">
        <f t="shared" si="5"/>
        <v>37</v>
      </c>
      <c r="G37" s="17">
        <v>37</v>
      </c>
      <c r="H37" s="17">
        <v>0</v>
      </c>
    </row>
    <row r="38" s="1" customFormat="1" ht="16.95" customHeight="1" spans="1:8">
      <c r="A38" s="15" t="s">
        <v>70</v>
      </c>
      <c r="B38" s="15" t="s">
        <v>71</v>
      </c>
      <c r="C38" s="16">
        <f t="shared" si="4"/>
        <v>217</v>
      </c>
      <c r="D38" s="17">
        <v>217</v>
      </c>
      <c r="E38" s="17">
        <v>0</v>
      </c>
      <c r="F38" s="16">
        <f t="shared" si="5"/>
        <v>190</v>
      </c>
      <c r="G38" s="17">
        <v>190</v>
      </c>
      <c r="H38" s="17">
        <v>0</v>
      </c>
    </row>
    <row r="39" s="1" customFormat="1" ht="16.95" customHeight="1" spans="1:8">
      <c r="A39" s="15" t="s">
        <v>72</v>
      </c>
      <c r="B39" s="15" t="s">
        <v>73</v>
      </c>
      <c r="C39" s="16">
        <f t="shared" si="4"/>
        <v>180</v>
      </c>
      <c r="D39" s="17">
        <v>180</v>
      </c>
      <c r="E39" s="17">
        <v>0</v>
      </c>
      <c r="F39" s="16">
        <f t="shared" si="5"/>
        <v>166</v>
      </c>
      <c r="G39" s="17">
        <v>166</v>
      </c>
      <c r="H39" s="17">
        <v>0</v>
      </c>
    </row>
    <row r="40" s="1" customFormat="1" ht="16.95" customHeight="1" spans="1:8">
      <c r="A40" s="15" t="s">
        <v>74</v>
      </c>
      <c r="B40" s="15" t="s">
        <v>75</v>
      </c>
      <c r="C40" s="16">
        <f t="shared" si="4"/>
        <v>222</v>
      </c>
      <c r="D40" s="17">
        <v>222</v>
      </c>
      <c r="E40" s="17">
        <v>0</v>
      </c>
      <c r="F40" s="16">
        <f t="shared" si="5"/>
        <v>184</v>
      </c>
      <c r="G40" s="17">
        <v>184</v>
      </c>
      <c r="H40" s="17">
        <v>0</v>
      </c>
    </row>
    <row r="41" s="1" customFormat="1" ht="16.95" customHeight="1" spans="1:8">
      <c r="A41" s="15" t="s">
        <v>76</v>
      </c>
      <c r="B41" s="15" t="s">
        <v>77</v>
      </c>
      <c r="C41" s="16">
        <f t="shared" si="4"/>
        <v>534</v>
      </c>
      <c r="D41" s="17">
        <v>534</v>
      </c>
      <c r="E41" s="17">
        <v>0</v>
      </c>
      <c r="F41" s="16">
        <f t="shared" si="5"/>
        <v>495</v>
      </c>
      <c r="G41" s="17">
        <v>495</v>
      </c>
      <c r="H41" s="17">
        <v>0</v>
      </c>
    </row>
    <row r="42" s="1" customFormat="1" ht="16.95" customHeight="1" spans="1:8">
      <c r="A42" s="15" t="s">
        <v>78</v>
      </c>
      <c r="B42" s="15" t="s">
        <v>79</v>
      </c>
      <c r="C42" s="16">
        <f t="shared" si="4"/>
        <v>0</v>
      </c>
      <c r="D42" s="17">
        <v>0</v>
      </c>
      <c r="E42" s="17">
        <v>0</v>
      </c>
      <c r="F42" s="16">
        <f t="shared" si="5"/>
        <v>0</v>
      </c>
      <c r="G42" s="17">
        <v>0</v>
      </c>
      <c r="H42" s="17">
        <v>0</v>
      </c>
    </row>
    <row r="43" s="1" customFormat="1" ht="16.95" customHeight="1" spans="1:8">
      <c r="A43" s="15" t="s">
        <v>80</v>
      </c>
      <c r="B43" s="15" t="s">
        <v>81</v>
      </c>
      <c r="C43" s="16">
        <f t="shared" si="4"/>
        <v>877</v>
      </c>
      <c r="D43" s="17">
        <v>806</v>
      </c>
      <c r="E43" s="17">
        <v>71</v>
      </c>
      <c r="F43" s="16">
        <f t="shared" si="5"/>
        <v>113</v>
      </c>
      <c r="G43" s="17">
        <v>113</v>
      </c>
      <c r="H43" s="17">
        <v>0</v>
      </c>
    </row>
    <row r="44" s="1" customFormat="1" ht="16.95" customHeight="1" spans="1:8">
      <c r="A44" s="15" t="s">
        <v>82</v>
      </c>
      <c r="B44" s="15" t="s">
        <v>83</v>
      </c>
      <c r="C44" s="16">
        <f t="shared" ref="C44:H44" si="6">SUM(C45:C60)</f>
        <v>12241</v>
      </c>
      <c r="D44" s="16">
        <f t="shared" si="6"/>
        <v>12107</v>
      </c>
      <c r="E44" s="16">
        <f t="shared" si="6"/>
        <v>134</v>
      </c>
      <c r="F44" s="16">
        <f t="shared" si="6"/>
        <v>6074</v>
      </c>
      <c r="G44" s="16">
        <f t="shared" si="6"/>
        <v>6043</v>
      </c>
      <c r="H44" s="16">
        <f t="shared" si="6"/>
        <v>31</v>
      </c>
    </row>
    <row r="45" s="1" customFormat="1" ht="16.95" customHeight="1" spans="1:8">
      <c r="A45" s="15" t="s">
        <v>84</v>
      </c>
      <c r="B45" s="15" t="s">
        <v>85</v>
      </c>
      <c r="C45" s="16">
        <f t="shared" ref="C45:C60" si="7">SUM(D45,E45)</f>
        <v>0</v>
      </c>
      <c r="D45" s="17">
        <v>0</v>
      </c>
      <c r="E45" s="17">
        <v>0</v>
      </c>
      <c r="F45" s="16">
        <f t="shared" ref="F45:F60" si="8">SUM(G45,H45)</f>
        <v>0</v>
      </c>
      <c r="G45" s="17">
        <v>0</v>
      </c>
      <c r="H45" s="17">
        <v>0</v>
      </c>
    </row>
    <row r="46" s="1" customFormat="1" ht="16.95" customHeight="1" spans="1:8">
      <c r="A46" s="15" t="s">
        <v>86</v>
      </c>
      <c r="B46" s="15" t="s">
        <v>87</v>
      </c>
      <c r="C46" s="16">
        <f t="shared" si="7"/>
        <v>3087</v>
      </c>
      <c r="D46" s="17">
        <v>3087</v>
      </c>
      <c r="E46" s="17">
        <v>0</v>
      </c>
      <c r="F46" s="16">
        <f t="shared" si="8"/>
        <v>3008</v>
      </c>
      <c r="G46" s="17">
        <v>3008</v>
      </c>
      <c r="H46" s="17">
        <v>0</v>
      </c>
    </row>
    <row r="47" s="1" customFormat="1" ht="16.95" customHeight="1" spans="1:8">
      <c r="A47" s="15" t="s">
        <v>88</v>
      </c>
      <c r="B47" s="15" t="s">
        <v>89</v>
      </c>
      <c r="C47" s="16">
        <f t="shared" si="7"/>
        <v>78</v>
      </c>
      <c r="D47" s="17">
        <v>78</v>
      </c>
      <c r="E47" s="17">
        <v>0</v>
      </c>
      <c r="F47" s="16">
        <f t="shared" si="8"/>
        <v>0</v>
      </c>
      <c r="G47" s="17">
        <v>0</v>
      </c>
      <c r="H47" s="17">
        <v>0</v>
      </c>
    </row>
    <row r="48" s="1" customFormat="1" ht="16.95" customHeight="1" spans="1:8">
      <c r="A48" s="15" t="s">
        <v>90</v>
      </c>
      <c r="B48" s="15" t="s">
        <v>91</v>
      </c>
      <c r="C48" s="16">
        <f t="shared" si="7"/>
        <v>396</v>
      </c>
      <c r="D48" s="17">
        <v>396</v>
      </c>
      <c r="E48" s="17">
        <v>0</v>
      </c>
      <c r="F48" s="16">
        <f t="shared" si="8"/>
        <v>58</v>
      </c>
      <c r="G48" s="17">
        <v>58</v>
      </c>
      <c r="H48" s="17">
        <v>0</v>
      </c>
    </row>
    <row r="49" s="1" customFormat="1" ht="16.95" customHeight="1" spans="1:8">
      <c r="A49" s="15" t="s">
        <v>92</v>
      </c>
      <c r="B49" s="15" t="s">
        <v>93</v>
      </c>
      <c r="C49" s="16">
        <f t="shared" si="7"/>
        <v>1656</v>
      </c>
      <c r="D49" s="17">
        <v>1656</v>
      </c>
      <c r="E49" s="17">
        <v>0</v>
      </c>
      <c r="F49" s="16">
        <f t="shared" si="8"/>
        <v>926</v>
      </c>
      <c r="G49" s="17">
        <v>926</v>
      </c>
      <c r="H49" s="17">
        <v>0</v>
      </c>
    </row>
    <row r="50" s="1" customFormat="1" ht="16.95" customHeight="1" spans="1:8">
      <c r="A50" s="15" t="s">
        <v>94</v>
      </c>
      <c r="B50" s="15" t="s">
        <v>95</v>
      </c>
      <c r="C50" s="16">
        <f t="shared" si="7"/>
        <v>2679</v>
      </c>
      <c r="D50" s="17">
        <v>2679</v>
      </c>
      <c r="E50" s="17">
        <v>0</v>
      </c>
      <c r="F50" s="16">
        <f t="shared" si="8"/>
        <v>7</v>
      </c>
      <c r="G50" s="17">
        <v>7</v>
      </c>
      <c r="H50" s="17">
        <v>0</v>
      </c>
    </row>
    <row r="51" s="1" customFormat="1" ht="16.95" customHeight="1" spans="1:8">
      <c r="A51" s="15" t="s">
        <v>96</v>
      </c>
      <c r="B51" s="15" t="s">
        <v>97</v>
      </c>
      <c r="C51" s="16">
        <f t="shared" si="7"/>
        <v>1598</v>
      </c>
      <c r="D51" s="17">
        <v>1576</v>
      </c>
      <c r="E51" s="17">
        <v>22</v>
      </c>
      <c r="F51" s="16">
        <f t="shared" si="8"/>
        <v>136</v>
      </c>
      <c r="G51" s="17">
        <v>136</v>
      </c>
      <c r="H51" s="17">
        <v>0</v>
      </c>
    </row>
    <row r="52" s="1" customFormat="1" ht="16.95" customHeight="1" spans="1:8">
      <c r="A52" s="15" t="s">
        <v>98</v>
      </c>
      <c r="B52" s="15" t="s">
        <v>99</v>
      </c>
      <c r="C52" s="16">
        <f t="shared" si="7"/>
        <v>46</v>
      </c>
      <c r="D52" s="17">
        <v>46</v>
      </c>
      <c r="E52" s="17">
        <v>0</v>
      </c>
      <c r="F52" s="16">
        <f t="shared" si="8"/>
        <v>2</v>
      </c>
      <c r="G52" s="17">
        <v>2</v>
      </c>
      <c r="H52" s="17">
        <v>0</v>
      </c>
    </row>
    <row r="53" s="1" customFormat="1" ht="16.95" customHeight="1" spans="1:8">
      <c r="A53" s="15" t="s">
        <v>100</v>
      </c>
      <c r="B53" s="15" t="s">
        <v>101</v>
      </c>
      <c r="C53" s="16">
        <f t="shared" si="7"/>
        <v>10</v>
      </c>
      <c r="D53" s="17">
        <v>10</v>
      </c>
      <c r="E53" s="17">
        <v>0</v>
      </c>
      <c r="F53" s="16">
        <f t="shared" si="8"/>
        <v>0</v>
      </c>
      <c r="G53" s="17">
        <v>0</v>
      </c>
      <c r="H53" s="17">
        <v>0</v>
      </c>
    </row>
    <row r="54" s="1" customFormat="1" ht="16.95" customHeight="1" spans="1:8">
      <c r="A54" s="15" t="s">
        <v>102</v>
      </c>
      <c r="B54" s="15" t="s">
        <v>103</v>
      </c>
      <c r="C54" s="16">
        <f t="shared" si="7"/>
        <v>61</v>
      </c>
      <c r="D54" s="17">
        <v>61</v>
      </c>
      <c r="E54" s="17">
        <v>0</v>
      </c>
      <c r="F54" s="16">
        <f t="shared" si="8"/>
        <v>0</v>
      </c>
      <c r="G54" s="17">
        <v>0</v>
      </c>
      <c r="H54" s="17">
        <v>0</v>
      </c>
    </row>
    <row r="55" s="1" customFormat="1" ht="16.95" customHeight="1" spans="1:8">
      <c r="A55" s="15" t="s">
        <v>104</v>
      </c>
      <c r="B55" s="15" t="s">
        <v>105</v>
      </c>
      <c r="C55" s="16">
        <f t="shared" si="7"/>
        <v>1347</v>
      </c>
      <c r="D55" s="17">
        <v>1347</v>
      </c>
      <c r="E55" s="17">
        <v>0</v>
      </c>
      <c r="F55" s="16">
        <f t="shared" si="8"/>
        <v>1327</v>
      </c>
      <c r="G55" s="17">
        <v>1327</v>
      </c>
      <c r="H55" s="17">
        <v>0</v>
      </c>
    </row>
    <row r="56" s="1" customFormat="1" ht="16.95" customHeight="1" spans="1:8">
      <c r="A56" s="15" t="s">
        <v>106</v>
      </c>
      <c r="B56" s="15" t="s">
        <v>107</v>
      </c>
      <c r="C56" s="16">
        <f t="shared" si="7"/>
        <v>0</v>
      </c>
      <c r="D56" s="17">
        <v>0</v>
      </c>
      <c r="E56" s="17">
        <v>0</v>
      </c>
      <c r="F56" s="16">
        <f t="shared" si="8"/>
        <v>0</v>
      </c>
      <c r="G56" s="17">
        <v>0</v>
      </c>
      <c r="H56" s="17">
        <v>0</v>
      </c>
    </row>
    <row r="57" s="1" customFormat="1" ht="16.95" customHeight="1" spans="1:8">
      <c r="A57" s="15" t="s">
        <v>108</v>
      </c>
      <c r="B57" s="15" t="s">
        <v>109</v>
      </c>
      <c r="C57" s="16">
        <f t="shared" si="7"/>
        <v>220</v>
      </c>
      <c r="D57" s="17">
        <v>220</v>
      </c>
      <c r="E57" s="17">
        <v>0</v>
      </c>
      <c r="F57" s="16">
        <f t="shared" si="8"/>
        <v>213</v>
      </c>
      <c r="G57" s="17">
        <v>213</v>
      </c>
      <c r="H57" s="17">
        <v>0</v>
      </c>
    </row>
    <row r="58" s="1" customFormat="1" customHeight="1" spans="1:8">
      <c r="A58" s="15">
        <v>30314</v>
      </c>
      <c r="B58" s="15" t="s">
        <v>110</v>
      </c>
      <c r="C58" s="16">
        <f t="shared" si="7"/>
        <v>0</v>
      </c>
      <c r="D58" s="17">
        <v>0</v>
      </c>
      <c r="E58" s="17">
        <v>0</v>
      </c>
      <c r="F58" s="16">
        <f t="shared" si="8"/>
        <v>0</v>
      </c>
      <c r="G58" s="17">
        <v>0</v>
      </c>
      <c r="H58" s="17">
        <v>0</v>
      </c>
    </row>
    <row r="59" s="1" customFormat="1" customHeight="1" spans="1:8">
      <c r="A59" s="15">
        <v>30315</v>
      </c>
      <c r="B59" s="15" t="s">
        <v>111</v>
      </c>
      <c r="C59" s="16">
        <f t="shared" si="7"/>
        <v>236</v>
      </c>
      <c r="D59" s="17">
        <v>236</v>
      </c>
      <c r="E59" s="17">
        <v>0</v>
      </c>
      <c r="F59" s="16">
        <f t="shared" si="8"/>
        <v>226</v>
      </c>
      <c r="G59" s="17">
        <v>226</v>
      </c>
      <c r="H59" s="17">
        <v>0</v>
      </c>
    </row>
    <row r="60" s="1" customFormat="1" ht="16.95" customHeight="1" spans="1:8">
      <c r="A60" s="15" t="s">
        <v>112</v>
      </c>
      <c r="B60" s="15" t="s">
        <v>113</v>
      </c>
      <c r="C60" s="16">
        <f t="shared" si="7"/>
        <v>827</v>
      </c>
      <c r="D60" s="17">
        <v>715</v>
      </c>
      <c r="E60" s="17">
        <v>112</v>
      </c>
      <c r="F60" s="16">
        <f t="shared" si="8"/>
        <v>171</v>
      </c>
      <c r="G60" s="17">
        <v>140</v>
      </c>
      <c r="H60" s="17">
        <v>31</v>
      </c>
    </row>
    <row r="61" s="1" customFormat="1" ht="16.95" customHeight="1" spans="1:8">
      <c r="A61" s="15" t="s">
        <v>114</v>
      </c>
      <c r="B61" s="15" t="s">
        <v>115</v>
      </c>
      <c r="C61" s="16">
        <f t="shared" ref="C61:H61" si="9">SUM(C62:C65)</f>
        <v>22310</v>
      </c>
      <c r="D61" s="16">
        <f t="shared" si="9"/>
        <v>22281</v>
      </c>
      <c r="E61" s="16">
        <f t="shared" si="9"/>
        <v>29</v>
      </c>
      <c r="F61" s="16">
        <f t="shared" si="9"/>
        <v>7</v>
      </c>
      <c r="G61" s="16">
        <f t="shared" si="9"/>
        <v>7</v>
      </c>
      <c r="H61" s="16">
        <f t="shared" si="9"/>
        <v>0</v>
      </c>
    </row>
    <row r="62" s="1" customFormat="1" ht="16.95" customHeight="1" spans="1:8">
      <c r="A62" s="15" t="s">
        <v>116</v>
      </c>
      <c r="B62" s="15" t="s">
        <v>117</v>
      </c>
      <c r="C62" s="16">
        <f t="shared" ref="C62:C68" si="10">SUM(D62,E62)</f>
        <v>22115</v>
      </c>
      <c r="D62" s="17">
        <v>22086</v>
      </c>
      <c r="E62" s="17">
        <v>29</v>
      </c>
      <c r="F62" s="16">
        <f t="shared" ref="F62:F68" si="11">SUM(G62,H62)</f>
        <v>0</v>
      </c>
      <c r="G62" s="17">
        <v>0</v>
      </c>
      <c r="H62" s="17">
        <v>0</v>
      </c>
    </row>
    <row r="63" s="1" customFormat="1" ht="16.95" customHeight="1" spans="1:8">
      <c r="A63" s="15" t="s">
        <v>118</v>
      </c>
      <c r="B63" s="15" t="s">
        <v>119</v>
      </c>
      <c r="C63" s="16">
        <f t="shared" si="10"/>
        <v>0</v>
      </c>
      <c r="D63" s="17">
        <v>0</v>
      </c>
      <c r="E63" s="17">
        <v>0</v>
      </c>
      <c r="F63" s="16">
        <f t="shared" si="11"/>
        <v>0</v>
      </c>
      <c r="G63" s="17">
        <v>0</v>
      </c>
      <c r="H63" s="17">
        <v>0</v>
      </c>
    </row>
    <row r="64" s="1" customFormat="1" ht="16.95" customHeight="1" spans="1:8">
      <c r="A64" s="15" t="s">
        <v>120</v>
      </c>
      <c r="B64" s="15" t="s">
        <v>121</v>
      </c>
      <c r="C64" s="16">
        <f t="shared" si="10"/>
        <v>0</v>
      </c>
      <c r="D64" s="17">
        <v>0</v>
      </c>
      <c r="E64" s="17">
        <v>0</v>
      </c>
      <c r="F64" s="16">
        <f t="shared" si="11"/>
        <v>0</v>
      </c>
      <c r="G64" s="17">
        <v>0</v>
      </c>
      <c r="H64" s="17">
        <v>0</v>
      </c>
    </row>
    <row r="65" s="1" customFormat="1" ht="16.95" customHeight="1" spans="1:8">
      <c r="A65" s="15" t="s">
        <v>122</v>
      </c>
      <c r="B65" s="15" t="s">
        <v>123</v>
      </c>
      <c r="C65" s="16">
        <f t="shared" si="10"/>
        <v>195</v>
      </c>
      <c r="D65" s="17">
        <v>195</v>
      </c>
      <c r="E65" s="17">
        <v>0</v>
      </c>
      <c r="F65" s="16">
        <f t="shared" si="11"/>
        <v>7</v>
      </c>
      <c r="G65" s="17">
        <v>7</v>
      </c>
      <c r="H65" s="17">
        <v>0</v>
      </c>
    </row>
    <row r="66" s="1" customFormat="1" ht="16.95" customHeight="1" spans="1:8">
      <c r="A66" s="15" t="s">
        <v>124</v>
      </c>
      <c r="B66" s="15" t="s">
        <v>125</v>
      </c>
      <c r="C66" s="16">
        <f t="shared" si="10"/>
        <v>0</v>
      </c>
      <c r="D66" s="16">
        <f t="shared" ref="D66:H66" si="12">SUM(D67:D68)</f>
        <v>0</v>
      </c>
      <c r="E66" s="16">
        <f t="shared" si="12"/>
        <v>0</v>
      </c>
      <c r="F66" s="16">
        <f t="shared" si="11"/>
        <v>0</v>
      </c>
      <c r="G66" s="16">
        <f t="shared" si="12"/>
        <v>0</v>
      </c>
      <c r="H66" s="16">
        <f t="shared" si="12"/>
        <v>0</v>
      </c>
    </row>
    <row r="67" s="1" customFormat="1" ht="16.95" customHeight="1" spans="1:8">
      <c r="A67" s="15" t="s">
        <v>126</v>
      </c>
      <c r="B67" s="15" t="s">
        <v>127</v>
      </c>
      <c r="C67" s="16">
        <f t="shared" si="10"/>
        <v>0</v>
      </c>
      <c r="D67" s="17">
        <v>0</v>
      </c>
      <c r="E67" s="17">
        <v>0</v>
      </c>
      <c r="F67" s="16">
        <f t="shared" si="11"/>
        <v>0</v>
      </c>
      <c r="G67" s="17">
        <v>0</v>
      </c>
      <c r="H67" s="17">
        <v>0</v>
      </c>
    </row>
    <row r="68" s="1" customFormat="1" ht="16.95" customHeight="1" spans="1:8">
      <c r="A68" s="15" t="s">
        <v>128</v>
      </c>
      <c r="B68" s="15" t="s">
        <v>129</v>
      </c>
      <c r="C68" s="16">
        <f t="shared" si="10"/>
        <v>0</v>
      </c>
      <c r="D68" s="17">
        <v>0</v>
      </c>
      <c r="E68" s="17">
        <v>0</v>
      </c>
      <c r="F68" s="16">
        <f t="shared" si="11"/>
        <v>0</v>
      </c>
      <c r="G68" s="17">
        <v>0</v>
      </c>
      <c r="H68" s="17">
        <v>0</v>
      </c>
    </row>
    <row r="69" s="1" customFormat="1" ht="16.95" customHeight="1" spans="1:8">
      <c r="A69" s="15" t="s">
        <v>130</v>
      </c>
      <c r="B69" s="15" t="s">
        <v>131</v>
      </c>
      <c r="C69" s="16">
        <f t="shared" ref="C69:H69" si="13">SUM(C70:C71)</f>
        <v>0</v>
      </c>
      <c r="D69" s="16">
        <f t="shared" si="13"/>
        <v>0</v>
      </c>
      <c r="E69" s="16">
        <f t="shared" si="13"/>
        <v>0</v>
      </c>
      <c r="F69" s="16">
        <f t="shared" si="13"/>
        <v>0</v>
      </c>
      <c r="G69" s="16">
        <f t="shared" si="13"/>
        <v>0</v>
      </c>
      <c r="H69" s="16">
        <f t="shared" si="13"/>
        <v>0</v>
      </c>
    </row>
    <row r="70" s="1" customFormat="1" ht="16.95" customHeight="1" spans="1:8">
      <c r="A70" s="15" t="s">
        <v>132</v>
      </c>
      <c r="B70" s="15" t="s">
        <v>133</v>
      </c>
      <c r="C70" s="16">
        <f>SUM(D70,E70)</f>
        <v>0</v>
      </c>
      <c r="D70" s="17">
        <v>0</v>
      </c>
      <c r="E70" s="17">
        <v>0</v>
      </c>
      <c r="F70" s="16">
        <f>SUM(G70,H70)</f>
        <v>0</v>
      </c>
      <c r="G70" s="17">
        <v>0</v>
      </c>
      <c r="H70" s="17">
        <v>0</v>
      </c>
    </row>
    <row r="71" s="1" customFormat="1" ht="17.25" customHeight="1" spans="1:8">
      <c r="A71" s="15" t="s">
        <v>134</v>
      </c>
      <c r="B71" s="15" t="s">
        <v>135</v>
      </c>
      <c r="C71" s="16">
        <f>SUM(D71,E71)</f>
        <v>0</v>
      </c>
      <c r="D71" s="17">
        <v>0</v>
      </c>
      <c r="E71" s="17">
        <v>0</v>
      </c>
      <c r="F71" s="16">
        <f>SUM(G71,H71)</f>
        <v>0</v>
      </c>
      <c r="G71" s="17">
        <v>0</v>
      </c>
      <c r="H71" s="17">
        <v>0</v>
      </c>
    </row>
    <row r="72" s="1" customFormat="1" ht="17.25" customHeight="1" spans="1:8">
      <c r="A72" s="15">
        <v>308</v>
      </c>
      <c r="B72" s="15" t="s">
        <v>136</v>
      </c>
      <c r="C72" s="22"/>
      <c r="D72" s="22"/>
      <c r="E72" s="22"/>
      <c r="F72" s="22"/>
      <c r="G72" s="22"/>
      <c r="H72" s="22"/>
    </row>
    <row r="73" s="1" customFormat="1" ht="17.25" customHeight="1" spans="1:8">
      <c r="A73" s="15">
        <v>30801</v>
      </c>
      <c r="B73" s="15" t="s">
        <v>137</v>
      </c>
      <c r="C73" s="22"/>
      <c r="D73" s="22"/>
      <c r="E73" s="22"/>
      <c r="F73" s="22"/>
      <c r="G73" s="22"/>
      <c r="H73" s="22"/>
    </row>
    <row r="74" s="1" customFormat="1" ht="17.25" customHeight="1" spans="1:8">
      <c r="A74" s="15">
        <v>30802</v>
      </c>
      <c r="B74" s="15" t="s">
        <v>138</v>
      </c>
      <c r="C74" s="22"/>
      <c r="D74" s="22"/>
      <c r="E74" s="22"/>
      <c r="F74" s="22"/>
      <c r="G74" s="22"/>
      <c r="H74" s="22"/>
    </row>
    <row r="75" s="1" customFormat="1" ht="17.25" customHeight="1" spans="1:8">
      <c r="A75" s="15" t="s">
        <v>139</v>
      </c>
      <c r="B75" s="15" t="s">
        <v>140</v>
      </c>
      <c r="C75" s="16">
        <f t="shared" ref="C75:H75" si="14">SUM(C76:C85)</f>
        <v>0</v>
      </c>
      <c r="D75" s="16">
        <f t="shared" si="14"/>
        <v>0</v>
      </c>
      <c r="E75" s="16">
        <f t="shared" si="14"/>
        <v>0</v>
      </c>
      <c r="F75" s="16">
        <f t="shared" si="14"/>
        <v>0</v>
      </c>
      <c r="G75" s="16">
        <f t="shared" si="14"/>
        <v>0</v>
      </c>
      <c r="H75" s="16">
        <f t="shared" si="14"/>
        <v>0</v>
      </c>
    </row>
    <row r="76" s="1" customFormat="1" ht="17.25" customHeight="1" spans="1:8">
      <c r="A76" s="15" t="s">
        <v>141</v>
      </c>
      <c r="B76" s="15" t="s">
        <v>142</v>
      </c>
      <c r="C76" s="16">
        <f t="shared" ref="C76:C85" si="15">SUM(D76,E76)</f>
        <v>0</v>
      </c>
      <c r="D76" s="17">
        <v>0</v>
      </c>
      <c r="E76" s="17">
        <v>0</v>
      </c>
      <c r="F76" s="16">
        <f t="shared" ref="F76:F85" si="16">SUM(G76,H76)</f>
        <v>0</v>
      </c>
      <c r="G76" s="17">
        <v>0</v>
      </c>
      <c r="H76" s="17">
        <v>0</v>
      </c>
    </row>
    <row r="77" s="1" customFormat="1" ht="17.25" customHeight="1" spans="1:8">
      <c r="A77" s="15" t="s">
        <v>143</v>
      </c>
      <c r="B77" s="15" t="s">
        <v>144</v>
      </c>
      <c r="C77" s="16">
        <f t="shared" si="15"/>
        <v>0</v>
      </c>
      <c r="D77" s="17">
        <v>0</v>
      </c>
      <c r="E77" s="17">
        <v>0</v>
      </c>
      <c r="F77" s="16">
        <f t="shared" si="16"/>
        <v>0</v>
      </c>
      <c r="G77" s="17">
        <v>0</v>
      </c>
      <c r="H77" s="17">
        <v>0</v>
      </c>
    </row>
    <row r="78" s="1" customFormat="1" ht="17.25" customHeight="1" spans="1:8">
      <c r="A78" s="15" t="s">
        <v>145</v>
      </c>
      <c r="B78" s="15" t="s">
        <v>146</v>
      </c>
      <c r="C78" s="16">
        <f t="shared" si="15"/>
        <v>0</v>
      </c>
      <c r="D78" s="17">
        <v>0</v>
      </c>
      <c r="E78" s="17">
        <v>0</v>
      </c>
      <c r="F78" s="16">
        <f t="shared" si="16"/>
        <v>0</v>
      </c>
      <c r="G78" s="17">
        <v>0</v>
      </c>
      <c r="H78" s="17">
        <v>0</v>
      </c>
    </row>
    <row r="79" s="1" customFormat="1" ht="17.25" customHeight="1" spans="1:8">
      <c r="A79" s="15" t="s">
        <v>147</v>
      </c>
      <c r="B79" s="15" t="s">
        <v>148</v>
      </c>
      <c r="C79" s="16">
        <f t="shared" si="15"/>
        <v>0</v>
      </c>
      <c r="D79" s="17">
        <v>0</v>
      </c>
      <c r="E79" s="17">
        <v>0</v>
      </c>
      <c r="F79" s="16">
        <f t="shared" si="16"/>
        <v>0</v>
      </c>
      <c r="G79" s="17">
        <v>0</v>
      </c>
      <c r="H79" s="17">
        <v>0</v>
      </c>
    </row>
    <row r="80" s="1" customFormat="1" ht="16.95" customHeight="1" spans="1:8">
      <c r="A80" s="15" t="s">
        <v>149</v>
      </c>
      <c r="B80" s="15" t="s">
        <v>150</v>
      </c>
      <c r="C80" s="16">
        <f t="shared" si="15"/>
        <v>0</v>
      </c>
      <c r="D80" s="17">
        <v>0</v>
      </c>
      <c r="E80" s="17">
        <v>0</v>
      </c>
      <c r="F80" s="16">
        <f t="shared" si="16"/>
        <v>0</v>
      </c>
      <c r="G80" s="17">
        <v>0</v>
      </c>
      <c r="H80" s="17">
        <v>0</v>
      </c>
    </row>
    <row r="81" s="1" customFormat="1" ht="16.95" customHeight="1" spans="1:8">
      <c r="A81" s="15" t="s">
        <v>151</v>
      </c>
      <c r="B81" s="15" t="s">
        <v>152</v>
      </c>
      <c r="C81" s="16">
        <f t="shared" si="15"/>
        <v>0</v>
      </c>
      <c r="D81" s="17">
        <v>0</v>
      </c>
      <c r="E81" s="17">
        <v>0</v>
      </c>
      <c r="F81" s="16">
        <f t="shared" si="16"/>
        <v>0</v>
      </c>
      <c r="G81" s="17">
        <v>0</v>
      </c>
      <c r="H81" s="17">
        <v>0</v>
      </c>
    </row>
    <row r="82" s="1" customFormat="1" ht="16.95" customHeight="1" spans="1:8">
      <c r="A82" s="15" t="s">
        <v>153</v>
      </c>
      <c r="B82" s="15" t="s">
        <v>154</v>
      </c>
      <c r="C82" s="16">
        <f t="shared" si="15"/>
        <v>0</v>
      </c>
      <c r="D82" s="17">
        <v>0</v>
      </c>
      <c r="E82" s="17">
        <v>0</v>
      </c>
      <c r="F82" s="16">
        <f t="shared" si="16"/>
        <v>0</v>
      </c>
      <c r="G82" s="17">
        <v>0</v>
      </c>
      <c r="H82" s="17">
        <v>0</v>
      </c>
    </row>
    <row r="83" s="1" customFormat="1" ht="16.95" customHeight="1" spans="1:8">
      <c r="A83" s="15" t="s">
        <v>155</v>
      </c>
      <c r="B83" s="15" t="s">
        <v>156</v>
      </c>
      <c r="C83" s="16">
        <f t="shared" si="15"/>
        <v>0</v>
      </c>
      <c r="D83" s="17">
        <v>0</v>
      </c>
      <c r="E83" s="17">
        <v>0</v>
      </c>
      <c r="F83" s="16">
        <f t="shared" si="16"/>
        <v>0</v>
      </c>
      <c r="G83" s="17">
        <v>0</v>
      </c>
      <c r="H83" s="17">
        <v>0</v>
      </c>
    </row>
    <row r="84" s="1" customFormat="1" ht="16.95" customHeight="1" spans="1:8">
      <c r="A84" s="15" t="s">
        <v>157</v>
      </c>
      <c r="B84" s="15" t="s">
        <v>158</v>
      </c>
      <c r="C84" s="16">
        <f t="shared" si="15"/>
        <v>0</v>
      </c>
      <c r="D84" s="17">
        <v>0</v>
      </c>
      <c r="E84" s="17">
        <v>0</v>
      </c>
      <c r="F84" s="16">
        <f t="shared" si="16"/>
        <v>0</v>
      </c>
      <c r="G84" s="17">
        <v>0</v>
      </c>
      <c r="H84" s="17">
        <v>0</v>
      </c>
    </row>
    <row r="85" s="1" customFormat="1" ht="16.95" customHeight="1" spans="1:8">
      <c r="A85" s="15" t="s">
        <v>159</v>
      </c>
      <c r="B85" s="15" t="s">
        <v>160</v>
      </c>
      <c r="C85" s="16">
        <f t="shared" si="15"/>
        <v>0</v>
      </c>
      <c r="D85" s="17">
        <v>0</v>
      </c>
      <c r="E85" s="17">
        <v>0</v>
      </c>
      <c r="F85" s="16">
        <f t="shared" si="16"/>
        <v>0</v>
      </c>
      <c r="G85" s="17">
        <v>0</v>
      </c>
      <c r="H85" s="17">
        <v>0</v>
      </c>
    </row>
    <row r="86" s="1" customFormat="1" ht="16.95" customHeight="1" spans="1:8">
      <c r="A86" s="15" t="s">
        <v>161</v>
      </c>
      <c r="B86" s="15" t="s">
        <v>162</v>
      </c>
      <c r="C86" s="16">
        <f t="shared" ref="C86:H86" si="17">SUM(C87:C101)</f>
        <v>19294</v>
      </c>
      <c r="D86" s="16">
        <f t="shared" si="17"/>
        <v>15696</v>
      </c>
      <c r="E86" s="16">
        <f t="shared" si="17"/>
        <v>3598</v>
      </c>
      <c r="F86" s="16">
        <f t="shared" si="17"/>
        <v>227</v>
      </c>
      <c r="G86" s="16">
        <f t="shared" si="17"/>
        <v>227</v>
      </c>
      <c r="H86" s="16">
        <f t="shared" si="17"/>
        <v>0</v>
      </c>
    </row>
    <row r="87" s="1" customFormat="1" ht="16.95" customHeight="1" spans="1:8">
      <c r="A87" s="15" t="s">
        <v>163</v>
      </c>
      <c r="B87" s="15" t="s">
        <v>142</v>
      </c>
      <c r="C87" s="16">
        <f t="shared" ref="C87:C101" si="18">SUM(D87,E87)</f>
        <v>80</v>
      </c>
      <c r="D87" s="17">
        <v>80</v>
      </c>
      <c r="E87" s="17">
        <v>0</v>
      </c>
      <c r="F87" s="16">
        <f t="shared" ref="F87:F101" si="19">SUM(G87,H87)</f>
        <v>0</v>
      </c>
      <c r="G87" s="17">
        <v>0</v>
      </c>
      <c r="H87" s="17">
        <v>0</v>
      </c>
    </row>
    <row r="88" s="1" customFormat="1" ht="16.95" customHeight="1" spans="1:8">
      <c r="A88" s="15" t="s">
        <v>164</v>
      </c>
      <c r="B88" s="15" t="s">
        <v>144</v>
      </c>
      <c r="C88" s="16">
        <f t="shared" si="18"/>
        <v>1532</v>
      </c>
      <c r="D88" s="17">
        <v>1474</v>
      </c>
      <c r="E88" s="17">
        <v>58</v>
      </c>
      <c r="F88" s="16">
        <f t="shared" si="19"/>
        <v>178</v>
      </c>
      <c r="G88" s="17">
        <v>178</v>
      </c>
      <c r="H88" s="17">
        <v>0</v>
      </c>
    </row>
    <row r="89" s="1" customFormat="1" ht="16.95" customHeight="1" spans="1:8">
      <c r="A89" s="15" t="s">
        <v>165</v>
      </c>
      <c r="B89" s="15" t="s">
        <v>146</v>
      </c>
      <c r="C89" s="16">
        <f t="shared" si="18"/>
        <v>59</v>
      </c>
      <c r="D89" s="17">
        <v>59</v>
      </c>
      <c r="E89" s="17">
        <v>0</v>
      </c>
      <c r="F89" s="16">
        <f t="shared" si="19"/>
        <v>25</v>
      </c>
      <c r="G89" s="17">
        <v>25</v>
      </c>
      <c r="H89" s="17">
        <v>0</v>
      </c>
    </row>
    <row r="90" s="1" customFormat="1" ht="16.95" customHeight="1" spans="1:8">
      <c r="A90" s="15" t="s">
        <v>166</v>
      </c>
      <c r="B90" s="15" t="s">
        <v>148</v>
      </c>
      <c r="C90" s="16">
        <f t="shared" si="18"/>
        <v>16136</v>
      </c>
      <c r="D90" s="17">
        <v>12996</v>
      </c>
      <c r="E90" s="17">
        <v>3140</v>
      </c>
      <c r="F90" s="16">
        <f t="shared" si="19"/>
        <v>0</v>
      </c>
      <c r="G90" s="17">
        <v>0</v>
      </c>
      <c r="H90" s="17">
        <v>0</v>
      </c>
    </row>
    <row r="91" s="1" customFormat="1" ht="16.95" customHeight="1" spans="1:8">
      <c r="A91" s="15" t="s">
        <v>167</v>
      </c>
      <c r="B91" s="15" t="s">
        <v>150</v>
      </c>
      <c r="C91" s="16">
        <f t="shared" si="18"/>
        <v>1356</v>
      </c>
      <c r="D91" s="17">
        <v>956</v>
      </c>
      <c r="E91" s="17">
        <v>400</v>
      </c>
      <c r="F91" s="16">
        <f t="shared" si="19"/>
        <v>0</v>
      </c>
      <c r="G91" s="17">
        <v>0</v>
      </c>
      <c r="H91" s="17">
        <v>0</v>
      </c>
    </row>
    <row r="92" s="1" customFormat="1" ht="16.95" customHeight="1" spans="1:8">
      <c r="A92" s="15" t="s">
        <v>168</v>
      </c>
      <c r="B92" s="15" t="s">
        <v>152</v>
      </c>
      <c r="C92" s="16">
        <f t="shared" si="18"/>
        <v>107</v>
      </c>
      <c r="D92" s="17">
        <v>107</v>
      </c>
      <c r="E92" s="17">
        <v>0</v>
      </c>
      <c r="F92" s="16">
        <f t="shared" si="19"/>
        <v>1</v>
      </c>
      <c r="G92" s="17">
        <v>1</v>
      </c>
      <c r="H92" s="17">
        <v>0</v>
      </c>
    </row>
    <row r="93" s="1" customFormat="1" ht="16.95" customHeight="1" spans="1:8">
      <c r="A93" s="15" t="s">
        <v>169</v>
      </c>
      <c r="B93" s="15" t="s">
        <v>154</v>
      </c>
      <c r="C93" s="16">
        <f t="shared" si="18"/>
        <v>0</v>
      </c>
      <c r="D93" s="17">
        <v>0</v>
      </c>
      <c r="E93" s="17">
        <v>0</v>
      </c>
      <c r="F93" s="16">
        <f t="shared" si="19"/>
        <v>0</v>
      </c>
      <c r="G93" s="17">
        <v>0</v>
      </c>
      <c r="H93" s="17">
        <v>0</v>
      </c>
    </row>
    <row r="94" s="1" customFormat="1" ht="16.95" customHeight="1" spans="1:8">
      <c r="A94" s="15" t="s">
        <v>170</v>
      </c>
      <c r="B94" s="15" t="s">
        <v>171</v>
      </c>
      <c r="C94" s="16">
        <f t="shared" si="18"/>
        <v>0</v>
      </c>
      <c r="D94" s="17">
        <v>0</v>
      </c>
      <c r="E94" s="17">
        <v>0</v>
      </c>
      <c r="F94" s="16">
        <f t="shared" si="19"/>
        <v>0</v>
      </c>
      <c r="G94" s="17">
        <v>0</v>
      </c>
      <c r="H94" s="17">
        <v>0</v>
      </c>
    </row>
    <row r="95" s="1" customFormat="1" ht="16.95" customHeight="1" spans="1:8">
      <c r="A95" s="15" t="s">
        <v>172</v>
      </c>
      <c r="B95" s="15" t="s">
        <v>173</v>
      </c>
      <c r="C95" s="16">
        <f t="shared" si="18"/>
        <v>0</v>
      </c>
      <c r="D95" s="17">
        <v>0</v>
      </c>
      <c r="E95" s="17">
        <v>0</v>
      </c>
      <c r="F95" s="16">
        <f t="shared" si="19"/>
        <v>0</v>
      </c>
      <c r="G95" s="17">
        <v>0</v>
      </c>
      <c r="H95" s="17">
        <v>0</v>
      </c>
    </row>
    <row r="96" s="1" customFormat="1" ht="16.95" customHeight="1" spans="1:8">
      <c r="A96" s="15" t="s">
        <v>174</v>
      </c>
      <c r="B96" s="15" t="s">
        <v>175</v>
      </c>
      <c r="C96" s="16">
        <f t="shared" si="18"/>
        <v>0</v>
      </c>
      <c r="D96" s="17">
        <v>0</v>
      </c>
      <c r="E96" s="17">
        <v>0</v>
      </c>
      <c r="F96" s="16">
        <f t="shared" si="19"/>
        <v>0</v>
      </c>
      <c r="G96" s="17">
        <v>0</v>
      </c>
      <c r="H96" s="17">
        <v>0</v>
      </c>
    </row>
    <row r="97" s="1" customFormat="1" ht="16.95" customHeight="1" spans="1:8">
      <c r="A97" s="15" t="s">
        <v>176</v>
      </c>
      <c r="B97" s="15" t="s">
        <v>177</v>
      </c>
      <c r="C97" s="16">
        <f t="shared" si="18"/>
        <v>0</v>
      </c>
      <c r="D97" s="17">
        <v>0</v>
      </c>
      <c r="E97" s="17">
        <v>0</v>
      </c>
      <c r="F97" s="16">
        <f t="shared" si="19"/>
        <v>0</v>
      </c>
      <c r="G97" s="17">
        <v>0</v>
      </c>
      <c r="H97" s="17">
        <v>0</v>
      </c>
    </row>
    <row r="98" s="1" customFormat="1" ht="16.95" customHeight="1" spans="1:8">
      <c r="A98" s="15" t="s">
        <v>178</v>
      </c>
      <c r="B98" s="15" t="s">
        <v>156</v>
      </c>
      <c r="C98" s="16">
        <f t="shared" si="18"/>
        <v>0</v>
      </c>
      <c r="D98" s="17">
        <v>0</v>
      </c>
      <c r="E98" s="17">
        <v>0</v>
      </c>
      <c r="F98" s="16">
        <f t="shared" si="19"/>
        <v>0</v>
      </c>
      <c r="G98" s="17">
        <v>0</v>
      </c>
      <c r="H98" s="17">
        <v>0</v>
      </c>
    </row>
    <row r="99" s="1" customFormat="1" ht="16.95" customHeight="1" spans="1:8">
      <c r="A99" s="15" t="s">
        <v>179</v>
      </c>
      <c r="B99" s="15" t="s">
        <v>158</v>
      </c>
      <c r="C99" s="16">
        <f t="shared" si="18"/>
        <v>0</v>
      </c>
      <c r="D99" s="17">
        <v>0</v>
      </c>
      <c r="E99" s="17">
        <v>0</v>
      </c>
      <c r="F99" s="16">
        <f t="shared" si="19"/>
        <v>0</v>
      </c>
      <c r="G99" s="17">
        <v>0</v>
      </c>
      <c r="H99" s="17">
        <v>0</v>
      </c>
    </row>
    <row r="100" s="1" customFormat="1" ht="16.95" customHeight="1" spans="1:8">
      <c r="A100" s="15" t="s">
        <v>180</v>
      </c>
      <c r="B100" s="15" t="s">
        <v>181</v>
      </c>
      <c r="C100" s="16">
        <f t="shared" si="18"/>
        <v>0</v>
      </c>
      <c r="D100" s="17">
        <v>0</v>
      </c>
      <c r="E100" s="17">
        <v>0</v>
      </c>
      <c r="F100" s="16">
        <f t="shared" si="19"/>
        <v>0</v>
      </c>
      <c r="G100" s="17">
        <v>0</v>
      </c>
      <c r="H100" s="17">
        <v>0</v>
      </c>
    </row>
    <row r="101" s="1" customFormat="1" ht="16.95" customHeight="1" spans="1:8">
      <c r="A101" s="15" t="s">
        <v>182</v>
      </c>
      <c r="B101" s="15" t="s">
        <v>183</v>
      </c>
      <c r="C101" s="16">
        <f t="shared" si="18"/>
        <v>24</v>
      </c>
      <c r="D101" s="17">
        <v>24</v>
      </c>
      <c r="E101" s="17">
        <v>0</v>
      </c>
      <c r="F101" s="16">
        <f t="shared" si="19"/>
        <v>23</v>
      </c>
      <c r="G101" s="17">
        <v>23</v>
      </c>
      <c r="H101" s="17">
        <v>0</v>
      </c>
    </row>
    <row r="102" s="1" customFormat="1" ht="16.95" customHeight="1" spans="1:8">
      <c r="A102" s="15" t="s">
        <v>184</v>
      </c>
      <c r="B102" s="15" t="s">
        <v>185</v>
      </c>
      <c r="C102" s="16">
        <f t="shared" ref="C102:H102" si="20">SUM(C103:C109)</f>
        <v>97</v>
      </c>
      <c r="D102" s="16">
        <f t="shared" si="20"/>
        <v>97</v>
      </c>
      <c r="E102" s="16">
        <f t="shared" si="20"/>
        <v>0</v>
      </c>
      <c r="F102" s="16">
        <f t="shared" si="20"/>
        <v>0</v>
      </c>
      <c r="G102" s="16">
        <f t="shared" si="20"/>
        <v>0</v>
      </c>
      <c r="H102" s="16">
        <f t="shared" si="20"/>
        <v>0</v>
      </c>
    </row>
    <row r="103" s="1" customFormat="1" ht="16.95" customHeight="1" spans="1:8">
      <c r="A103" s="15" t="s">
        <v>186</v>
      </c>
      <c r="B103" s="15" t="s">
        <v>187</v>
      </c>
      <c r="C103" s="16">
        <f t="shared" ref="C103:C109" si="21">SUM(D103,E103)</f>
        <v>0</v>
      </c>
      <c r="D103" s="17">
        <v>0</v>
      </c>
      <c r="E103" s="17">
        <v>0</v>
      </c>
      <c r="F103" s="16">
        <f t="shared" ref="F103:F109" si="22">SUM(G103,H103)</f>
        <v>0</v>
      </c>
      <c r="G103" s="17">
        <v>0</v>
      </c>
      <c r="H103" s="17">
        <v>0</v>
      </c>
    </row>
    <row r="104" s="1" customFormat="1" ht="17.25" customHeight="1" spans="1:8">
      <c r="A104" s="15" t="s">
        <v>188</v>
      </c>
      <c r="B104" s="15" t="s">
        <v>189</v>
      </c>
      <c r="C104" s="16">
        <f t="shared" si="21"/>
        <v>0</v>
      </c>
      <c r="D104" s="17">
        <v>0</v>
      </c>
      <c r="E104" s="17">
        <v>0</v>
      </c>
      <c r="F104" s="16">
        <f t="shared" si="22"/>
        <v>0</v>
      </c>
      <c r="G104" s="17">
        <v>0</v>
      </c>
      <c r="H104" s="17">
        <v>0</v>
      </c>
    </row>
    <row r="105" s="1" customFormat="1" ht="17.25" customHeight="1" spans="1:8">
      <c r="A105" s="15" t="s">
        <v>190</v>
      </c>
      <c r="B105" s="15" t="s">
        <v>191</v>
      </c>
      <c r="C105" s="18">
        <f t="shared" si="21"/>
        <v>0</v>
      </c>
      <c r="D105" s="17">
        <v>0</v>
      </c>
      <c r="E105" s="17">
        <v>0</v>
      </c>
      <c r="F105" s="16">
        <f t="shared" si="22"/>
        <v>0</v>
      </c>
      <c r="G105" s="17">
        <v>0</v>
      </c>
      <c r="H105" s="17">
        <v>0</v>
      </c>
    </row>
    <row r="106" s="1" customFormat="1" customHeight="1" spans="1:8">
      <c r="A106" s="15">
        <v>39904</v>
      </c>
      <c r="B106" s="19" t="s">
        <v>192</v>
      </c>
      <c r="C106" s="16">
        <f t="shared" si="21"/>
        <v>0</v>
      </c>
      <c r="D106" s="20">
        <v>0</v>
      </c>
      <c r="E106" s="17">
        <v>0</v>
      </c>
      <c r="F106" s="16">
        <f t="shared" si="22"/>
        <v>0</v>
      </c>
      <c r="G106" s="17">
        <v>0</v>
      </c>
      <c r="H106" s="17">
        <v>0</v>
      </c>
    </row>
    <row r="107" s="1" customFormat="1" ht="17.25" customHeight="1" spans="1:8">
      <c r="A107" s="15" t="s">
        <v>193</v>
      </c>
      <c r="B107" s="15" t="s">
        <v>194</v>
      </c>
      <c r="C107" s="21">
        <f t="shared" si="21"/>
        <v>0</v>
      </c>
      <c r="D107" s="17">
        <v>0</v>
      </c>
      <c r="E107" s="17">
        <v>0</v>
      </c>
      <c r="F107" s="16">
        <f t="shared" si="22"/>
        <v>0</v>
      </c>
      <c r="G107" s="17">
        <v>0</v>
      </c>
      <c r="H107" s="17">
        <v>0</v>
      </c>
    </row>
    <row r="108" s="1" customFormat="1" ht="17.25" customHeight="1" spans="1:8">
      <c r="A108" s="15" t="s">
        <v>195</v>
      </c>
      <c r="B108" s="15" t="s">
        <v>196</v>
      </c>
      <c r="C108" s="16">
        <f t="shared" si="21"/>
        <v>0</v>
      </c>
      <c r="D108" s="17">
        <v>0</v>
      </c>
      <c r="E108" s="17">
        <v>0</v>
      </c>
      <c r="F108" s="16">
        <f t="shared" si="22"/>
        <v>0</v>
      </c>
      <c r="G108" s="17">
        <v>0</v>
      </c>
      <c r="H108" s="17">
        <v>0</v>
      </c>
    </row>
    <row r="109" s="1" customFormat="1" ht="16.95" customHeight="1" spans="1:8">
      <c r="A109" s="15" t="s">
        <v>197</v>
      </c>
      <c r="B109" s="15" t="s">
        <v>198</v>
      </c>
      <c r="C109" s="16">
        <f t="shared" si="21"/>
        <v>97</v>
      </c>
      <c r="D109" s="17">
        <v>97</v>
      </c>
      <c r="E109" s="17">
        <v>0</v>
      </c>
      <c r="F109" s="16">
        <f t="shared" si="22"/>
        <v>0</v>
      </c>
      <c r="G109" s="17">
        <v>0</v>
      </c>
      <c r="H109" s="17">
        <v>0</v>
      </c>
    </row>
    <row r="110" s="1" customFormat="1" ht="16.95" customHeight="1" spans="1:8">
      <c r="A110" s="23"/>
      <c r="B110" s="23" t="s">
        <v>5</v>
      </c>
      <c r="C110" s="16">
        <f t="shared" ref="C110:H110" si="23">C6+C16+C44+C61+C66+C69+C75+C86+C102</f>
        <v>98183</v>
      </c>
      <c r="D110" s="16">
        <f t="shared" si="23"/>
        <v>93748</v>
      </c>
      <c r="E110" s="16">
        <f t="shared" si="23"/>
        <v>4435</v>
      </c>
      <c r="F110" s="16">
        <f t="shared" si="23"/>
        <v>29614</v>
      </c>
      <c r="G110" s="16">
        <f t="shared" si="23"/>
        <v>29205</v>
      </c>
      <c r="H110" s="16">
        <f t="shared" si="23"/>
        <v>409</v>
      </c>
    </row>
  </sheetData>
  <mergeCells count="7">
    <mergeCell ref="A1:H1"/>
    <mergeCell ref="A2:H2"/>
    <mergeCell ref="A3:H3"/>
    <mergeCell ref="A4:A5"/>
    <mergeCell ref="B4:B5"/>
    <mergeCell ref="C4:C5"/>
    <mergeCell ref="F4: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开发区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null,null,预算经办</dc:creator>
  <cp:lastModifiedBy>Administrator</cp:lastModifiedBy>
  <dcterms:created xsi:type="dcterms:W3CDTF">2017-08-30T11:28:00Z</dcterms:created>
  <cp:lastPrinted>2018-08-22T09:27:00Z</cp:lastPrinted>
  <dcterms:modified xsi:type="dcterms:W3CDTF">2018-11-19T00:44:12Z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